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2120" windowHeight="8730" activeTab="0"/>
  </bookViews>
  <sheets>
    <sheet name="4" sheetId="1" r:id="rId1"/>
  </sheets>
  <definedNames>
    <definedName name="_xlnm.Print_Area" localSheetId="0">'4'!$A$1:$M$26</definedName>
  </definedNames>
  <calcPr fullCalcOnLoad="1"/>
</workbook>
</file>

<file path=xl/sharedStrings.xml><?xml version="1.0" encoding="utf-8"?>
<sst xmlns="http://schemas.openxmlformats.org/spreadsheetml/2006/main" count="71" uniqueCount="61">
  <si>
    <t>Nazwa zadania</t>
  </si>
  <si>
    <t>Składki na ubezpieczenie zdrowotne                 oraz świadczenia dla osób nie objętych obowiązkiem ubezpieczenia zdrowotnego</t>
  </si>
  <si>
    <t>Zespoły do spraw orzekania                                  o niepełnosprawności</t>
  </si>
  <si>
    <t>Gospodarka gruntami i nieruchomościami - wycena i ustalanie stanów prawnych nieruchomości</t>
  </si>
  <si>
    <t>Nadzór budowlany - finansowanie działalności Inspektoratu Nadzoru Budowlanego</t>
  </si>
  <si>
    <t>Komendy powiatowe Państwowej Straży Pożarnej - finansowanie działalności KP PSP</t>
  </si>
  <si>
    <t>Dział</t>
  </si>
  <si>
    <t>Rozdział</t>
  </si>
  <si>
    <t>w złotych</t>
  </si>
  <si>
    <t>z tego:</t>
  </si>
  <si>
    <t>Wydatki
bieżące</t>
  </si>
  <si>
    <t>Wydatki
majątkowe</t>
  </si>
  <si>
    <t>Dotacje
ogółem</t>
  </si>
  <si>
    <t>Ogółem</t>
  </si>
  <si>
    <t>700</t>
  </si>
  <si>
    <t>70005</t>
  </si>
  <si>
    <t>710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</si>
  <si>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</si>
  <si>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</si>
  <si>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</si>
  <si>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</si>
  <si>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</si>
  <si>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</si>
  <si>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</si>
  <si>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</si>
  <si>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</si>
  <si>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853</t>
  </si>
  <si>
    <t>85321</t>
  </si>
  <si>
    <t>Wydatki w zakresie obrony cywilnej</t>
  </si>
  <si>
    <t>Plan przed zmianami</t>
  </si>
  <si>
    <t>Zmniejszenie</t>
  </si>
  <si>
    <t>Zwiększenie</t>
  </si>
  <si>
    <t>Plan po zmianach</t>
  </si>
  <si>
    <t xml:space="preserve">Kwalifikacja wojskowa - wydatki związane z przeprowadzeniem kwalifikacji wojskowej </t>
  </si>
  <si>
    <t xml:space="preserve">Urzędy wojewódzkie - wydatki związane  z realizacją zadań z zakresu administracji rządowej i innych  zleconych odrębnymi ustawami </t>
  </si>
  <si>
    <t>010</t>
  </si>
  <si>
    <t>01005</t>
  </si>
  <si>
    <t>Wydatki
ogółem</t>
  </si>
  <si>
    <t>71012</t>
  </si>
  <si>
    <t>755</t>
  </si>
  <si>
    <t>75515</t>
  </si>
  <si>
    <t>Prace geodezyjno - urządzeniowe na potrzeby rolnictwa</t>
  </si>
  <si>
    <t>Zadania w zakresie geodezji i kartografii</t>
  </si>
  <si>
    <t>Nieodpłatna pomoc prawna</t>
  </si>
  <si>
    <t>Dochody i wydatki związane z realizacją zadań z zakresu administracji rządowej i innych  zleconych odrębnymi ustawami w 2016 roku</t>
  </si>
  <si>
    <t>852</t>
  </si>
  <si>
    <t>85204</t>
  </si>
  <si>
    <t>Rodziny zastępcze - Program Rodzina 500+</t>
  </si>
  <si>
    <t>85334</t>
  </si>
  <si>
    <t>Pomoc dla repatriantów</t>
  </si>
  <si>
    <t>752</t>
  </si>
  <si>
    <t>75295</t>
  </si>
  <si>
    <t>801</t>
  </si>
  <si>
    <t>80102</t>
  </si>
  <si>
    <t>80110</t>
  </si>
  <si>
    <t>80111</t>
  </si>
  <si>
    <t>Pozostała działalność - wydatki związane ze szczytem NATO w Polsce realizowane w Komendzie Powiatowej Państwowej Straży Pożarnej w Sochaczewie</t>
  </si>
  <si>
    <t>Szkoły podstawowe specjalne - wydatki związane z wysposażeniem szkół w podręczniki</t>
  </si>
  <si>
    <t>Gimnazja - wydatki związane z wyposażeniem szkół w podręczniki</t>
  </si>
  <si>
    <t>Gimnazja specjalne - wydatyki związane z wyposażeniem szkoł w podręczniki</t>
  </si>
  <si>
    <t>Załącznik Nr 4 do Uchwały Nr XXI/115/2016 Rady Powiatu w Sochaczewie z dnia 8 listopada 2016r.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</si>
</sst>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44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 wrapText="1"/>
    </xf>
    <xf numFmtId="171" fontId="9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vertical="center"/>
    </xf>
    <xf numFmtId="49" fontId="9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L1" sqref="L1:M1"/>
    </sheetView>
  </sheetViews>
  <sheetFormatPr defaultColWidth="9.00390625" defaultRowHeight="12.75"/>
  <cols>
    <col min="1" max="1" width="6.125" style="0" customWidth="1"/>
    <col min="2" max="2" width="7.875" style="0" customWidth="1"/>
    <col min="3" max="3" width="29.625" style="0" customWidth="1"/>
    <col min="4" max="4" width="15.75390625" style="0" customWidth="1"/>
    <col min="5" max="5" width="12.75390625" style="0" customWidth="1"/>
    <col min="6" max="6" width="12.875" style="0" customWidth="1"/>
    <col min="7" max="7" width="14.25390625" style="0" customWidth="1"/>
    <col min="8" max="8" width="14.375" style="0" customWidth="1"/>
    <col min="9" max="9" width="14.25390625" style="0" customWidth="1"/>
    <col min="10" max="10" width="14.375" style="0" customWidth="1"/>
    <col min="11" max="11" width="13.75390625" style="0" customWidth="1"/>
    <col min="12" max="12" width="14.125" style="0" customWidth="1"/>
    <col min="13" max="13" width="10.75390625" style="0" customWidth="1"/>
  </cols>
  <sheetData>
    <row r="1" spans="12:13" ht="63" customHeight="1">
      <c r="L1" s="15" t="s">
        <v>60</v>
      </c>
      <c r="M1" s="15"/>
    </row>
    <row r="2" spans="1:13" ht="18" customHeight="1">
      <c r="A2" s="16" t="s">
        <v>44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8</v>
      </c>
    </row>
    <row r="4" spans="1:13" ht="12.75">
      <c r="A4" s="27" t="s">
        <v>6</v>
      </c>
      <c r="B4" s="30" t="s">
        <v>7</v>
      </c>
      <c r="C4" s="30" t="s">
        <v>0</v>
      </c>
      <c r="D4" s="18" t="s">
        <v>12</v>
      </c>
      <c r="E4" s="19"/>
      <c r="F4" s="19"/>
      <c r="G4" s="20"/>
      <c r="H4" s="18" t="s">
        <v>37</v>
      </c>
      <c r="I4" s="19"/>
      <c r="J4" s="19"/>
      <c r="K4" s="20"/>
      <c r="L4" s="17" t="s">
        <v>9</v>
      </c>
      <c r="M4" s="17"/>
    </row>
    <row r="5" spans="1:13" ht="12.75">
      <c r="A5" s="28"/>
      <c r="B5" s="31"/>
      <c r="C5" s="31"/>
      <c r="D5" s="21"/>
      <c r="E5" s="22"/>
      <c r="F5" s="22"/>
      <c r="G5" s="23"/>
      <c r="H5" s="21"/>
      <c r="I5" s="22"/>
      <c r="J5" s="22"/>
      <c r="K5" s="23"/>
      <c r="L5" s="30" t="s">
        <v>10</v>
      </c>
      <c r="M5" s="30" t="s">
        <v>11</v>
      </c>
    </row>
    <row r="6" spans="1:13" ht="12.75">
      <c r="A6" s="28"/>
      <c r="B6" s="31"/>
      <c r="C6" s="31"/>
      <c r="D6" s="24"/>
      <c r="E6" s="25"/>
      <c r="F6" s="25"/>
      <c r="G6" s="26"/>
      <c r="H6" s="24"/>
      <c r="I6" s="25"/>
      <c r="J6" s="25"/>
      <c r="K6" s="26"/>
      <c r="L6" s="31"/>
      <c r="M6" s="31"/>
    </row>
    <row r="7" spans="1:13" ht="24.75" customHeight="1">
      <c r="A7" s="29"/>
      <c r="B7" s="32"/>
      <c r="C7" s="32"/>
      <c r="D7" s="5" t="s">
        <v>29</v>
      </c>
      <c r="E7" s="5" t="s">
        <v>30</v>
      </c>
      <c r="F7" s="5" t="s">
        <v>31</v>
      </c>
      <c r="G7" s="5" t="s">
        <v>32</v>
      </c>
      <c r="H7" s="5" t="s">
        <v>29</v>
      </c>
      <c r="I7" s="5" t="s">
        <v>30</v>
      </c>
      <c r="J7" s="5" t="s">
        <v>31</v>
      </c>
      <c r="K7" s="5" t="s">
        <v>32</v>
      </c>
      <c r="L7" s="33"/>
      <c r="M7" s="33"/>
    </row>
    <row r="8" spans="1:13" ht="8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s="10" customFormat="1" ht="30" customHeight="1">
      <c r="A9" s="11" t="s">
        <v>35</v>
      </c>
      <c r="B9" s="11" t="s">
        <v>36</v>
      </c>
      <c r="C9" s="12" t="s">
        <v>41</v>
      </c>
      <c r="D9" s="13">
        <v>5000</v>
      </c>
      <c r="E9" s="13"/>
      <c r="F9" s="13"/>
      <c r="G9" s="13">
        <f>D9-E9+F9</f>
        <v>5000</v>
      </c>
      <c r="H9" s="13">
        <v>5000</v>
      </c>
      <c r="I9" s="13"/>
      <c r="J9" s="13"/>
      <c r="K9" s="13">
        <f>H9-I9+J9</f>
        <v>5000</v>
      </c>
      <c r="L9" s="6">
        <f>K9</f>
        <v>5000</v>
      </c>
      <c r="M9" s="13"/>
    </row>
    <row r="10" spans="1:13" ht="47.25" customHeight="1">
      <c r="A10" s="7" t="s">
        <v>14</v>
      </c>
      <c r="B10" s="7" t="s">
        <v>15</v>
      </c>
      <c r="C10" s="8" t="s">
        <v>3</v>
      </c>
      <c r="D10" s="6">
        <v>90750</v>
      </c>
      <c r="E10" s="6"/>
      <c r="F10" s="6"/>
      <c r="G10" s="13">
        <f aca="true" t="shared" si="0" ref="G10:G25">D10-E10+F10</f>
        <v>90750</v>
      </c>
      <c r="H10" s="13">
        <v>90750</v>
      </c>
      <c r="I10" s="6"/>
      <c r="J10" s="6"/>
      <c r="K10" s="13">
        <f>H10-I10+J10</f>
        <v>90750</v>
      </c>
      <c r="L10" s="6">
        <f aca="true" t="shared" si="1" ref="L10:L25">K10</f>
        <v>90750</v>
      </c>
      <c r="M10" s="6"/>
    </row>
    <row r="11" spans="1:13" ht="28.5" customHeight="1">
      <c r="A11" s="7" t="s">
        <v>16</v>
      </c>
      <c r="B11" s="7" t="s">
        <v>38</v>
      </c>
      <c r="C11" s="8" t="s">
        <v>42</v>
      </c>
      <c r="D11" s="6">
        <v>209000</v>
      </c>
      <c r="E11" s="6"/>
      <c r="F11" s="6"/>
      <c r="G11" s="13">
        <f t="shared" si="0"/>
        <v>209000</v>
      </c>
      <c r="H11" s="13">
        <v>209000</v>
      </c>
      <c r="I11" s="6"/>
      <c r="J11" s="6"/>
      <c r="K11" s="13">
        <f>H11-I11+J11</f>
        <v>209000</v>
      </c>
      <c r="L11" s="6">
        <f t="shared" si="1"/>
        <v>209000</v>
      </c>
      <c r="M11" s="6"/>
    </row>
    <row r="12" spans="1:13" ht="39.75" customHeight="1">
      <c r="A12" s="7" t="s">
        <v>16</v>
      </c>
      <c r="B12" s="7" t="s">
        <v>17</v>
      </c>
      <c r="C12" s="8" t="s">
        <v>4</v>
      </c>
      <c r="D12" s="6">
        <v>426746</v>
      </c>
      <c r="E12" s="6"/>
      <c r="F12" s="6"/>
      <c r="G12" s="13">
        <f t="shared" si="0"/>
        <v>426746</v>
      </c>
      <c r="H12" s="13">
        <v>426746</v>
      </c>
      <c r="I12" s="6">
        <v>970</v>
      </c>
      <c r="J12" s="6">
        <v>970</v>
      </c>
      <c r="K12" s="13">
        <f>H12-I12+J12</f>
        <v>426746</v>
      </c>
      <c r="L12" s="6">
        <f t="shared" si="1"/>
        <v>426746</v>
      </c>
      <c r="M12" s="6"/>
    </row>
    <row r="13" spans="1:13" ht="58.5" customHeight="1">
      <c r="A13" s="7" t="s">
        <v>18</v>
      </c>
      <c r="B13" s="7" t="s">
        <v>19</v>
      </c>
      <c r="C13" s="8" t="s">
        <v>34</v>
      </c>
      <c r="D13" s="6">
        <v>42049</v>
      </c>
      <c r="E13" s="6"/>
      <c r="F13" s="6"/>
      <c r="G13" s="13">
        <f t="shared" si="0"/>
        <v>42049</v>
      </c>
      <c r="H13" s="13">
        <v>42049</v>
      </c>
      <c r="I13" s="6"/>
      <c r="J13" s="6"/>
      <c r="K13" s="13">
        <f aca="true" t="shared" si="2" ref="K13:K25">H13-I13+J13</f>
        <v>42049</v>
      </c>
      <c r="L13" s="6">
        <f t="shared" si="1"/>
        <v>42049</v>
      </c>
      <c r="M13" s="6"/>
    </row>
    <row r="14" spans="1:13" ht="39" customHeight="1">
      <c r="A14" s="7" t="s">
        <v>18</v>
      </c>
      <c r="B14" s="7" t="s">
        <v>20</v>
      </c>
      <c r="C14" s="8" t="s">
        <v>33</v>
      </c>
      <c r="D14" s="6">
        <v>25285</v>
      </c>
      <c r="E14" s="6"/>
      <c r="F14" s="6"/>
      <c r="G14" s="13">
        <f t="shared" si="0"/>
        <v>25285</v>
      </c>
      <c r="H14" s="13">
        <v>25285</v>
      </c>
      <c r="I14" s="6"/>
      <c r="J14" s="6"/>
      <c r="K14" s="13">
        <f t="shared" si="2"/>
        <v>25285</v>
      </c>
      <c r="L14" s="6">
        <f t="shared" si="1"/>
        <v>25285</v>
      </c>
      <c r="M14" s="6"/>
    </row>
    <row r="15" spans="1:13" ht="66.75" customHeight="1">
      <c r="A15" s="7" t="s">
        <v>50</v>
      </c>
      <c r="B15" s="7" t="s">
        <v>51</v>
      </c>
      <c r="C15" s="8" t="s">
        <v>56</v>
      </c>
      <c r="D15" s="6">
        <v>10452</v>
      </c>
      <c r="E15" s="6"/>
      <c r="F15" s="6"/>
      <c r="G15" s="13">
        <v>10452</v>
      </c>
      <c r="H15" s="13">
        <v>10452</v>
      </c>
      <c r="I15" s="6"/>
      <c r="J15" s="6"/>
      <c r="K15" s="13">
        <f t="shared" si="2"/>
        <v>10452</v>
      </c>
      <c r="L15" s="6">
        <f t="shared" si="1"/>
        <v>10452</v>
      </c>
      <c r="M15" s="6"/>
    </row>
    <row r="16" spans="1:13" ht="39.75" customHeight="1">
      <c r="A16" s="7" t="s">
        <v>21</v>
      </c>
      <c r="B16" s="7" t="s">
        <v>22</v>
      </c>
      <c r="C16" s="8" t="s">
        <v>5</v>
      </c>
      <c r="D16" s="6">
        <v>4102651</v>
      </c>
      <c r="E16" s="6"/>
      <c r="F16" s="6"/>
      <c r="G16" s="13">
        <f t="shared" si="0"/>
        <v>4102651</v>
      </c>
      <c r="H16" s="13">
        <v>4102651</v>
      </c>
      <c r="I16" s="6">
        <v>3383</v>
      </c>
      <c r="J16" s="6">
        <v>3383</v>
      </c>
      <c r="K16" s="13">
        <v>4102651</v>
      </c>
      <c r="L16" s="6">
        <f t="shared" si="1"/>
        <v>4102651</v>
      </c>
      <c r="M16" s="6"/>
    </row>
    <row r="17" spans="1:13" ht="19.5" customHeight="1">
      <c r="A17" s="7" t="s">
        <v>21</v>
      </c>
      <c r="B17" s="7" t="s">
        <v>23</v>
      </c>
      <c r="C17" s="7" t="s">
        <v>28</v>
      </c>
      <c r="D17" s="6">
        <v>1000</v>
      </c>
      <c r="E17" s="6"/>
      <c r="F17" s="6"/>
      <c r="G17" s="13">
        <f t="shared" si="0"/>
        <v>1000</v>
      </c>
      <c r="H17" s="13">
        <v>1000</v>
      </c>
      <c r="I17" s="6">
        <v>1000</v>
      </c>
      <c r="J17" s="6">
        <v>1000</v>
      </c>
      <c r="K17" s="13">
        <f t="shared" si="2"/>
        <v>1000</v>
      </c>
      <c r="L17" s="6">
        <f t="shared" si="1"/>
        <v>1000</v>
      </c>
      <c r="M17" s="6"/>
    </row>
    <row r="18" spans="1:13" ht="24" customHeight="1">
      <c r="A18" s="7" t="s">
        <v>39</v>
      </c>
      <c r="B18" s="7" t="s">
        <v>40</v>
      </c>
      <c r="C18" s="7" t="s">
        <v>43</v>
      </c>
      <c r="D18" s="6">
        <v>185400</v>
      </c>
      <c r="E18" s="6"/>
      <c r="F18" s="6"/>
      <c r="G18" s="13">
        <f t="shared" si="0"/>
        <v>185400</v>
      </c>
      <c r="H18" s="13">
        <v>185400</v>
      </c>
      <c r="I18" s="6">
        <v>20639</v>
      </c>
      <c r="J18" s="6">
        <v>20639</v>
      </c>
      <c r="K18" s="13">
        <f t="shared" si="2"/>
        <v>185400</v>
      </c>
      <c r="L18" s="6">
        <f t="shared" si="1"/>
        <v>185400</v>
      </c>
      <c r="M18" s="6"/>
    </row>
    <row r="19" spans="1:13" ht="42" customHeight="1">
      <c r="A19" s="7" t="s">
        <v>52</v>
      </c>
      <c r="B19" s="7" t="s">
        <v>53</v>
      </c>
      <c r="C19" s="8" t="s">
        <v>57</v>
      </c>
      <c r="D19" s="6">
        <v>4330</v>
      </c>
      <c r="E19" s="6"/>
      <c r="F19" s="6"/>
      <c r="G19" s="13">
        <f t="shared" si="0"/>
        <v>4330</v>
      </c>
      <c r="H19" s="13">
        <v>4330</v>
      </c>
      <c r="I19" s="6"/>
      <c r="J19" s="6"/>
      <c r="K19" s="13">
        <f t="shared" si="2"/>
        <v>4330</v>
      </c>
      <c r="L19" s="6">
        <f t="shared" si="1"/>
        <v>4330</v>
      </c>
      <c r="M19" s="6"/>
    </row>
    <row r="20" spans="1:13" ht="31.5" customHeight="1">
      <c r="A20" s="7" t="s">
        <v>52</v>
      </c>
      <c r="B20" s="7" t="s">
        <v>54</v>
      </c>
      <c r="C20" s="8" t="s">
        <v>58</v>
      </c>
      <c r="D20" s="6">
        <v>20900</v>
      </c>
      <c r="E20" s="6"/>
      <c r="F20" s="6"/>
      <c r="G20" s="13">
        <f t="shared" si="0"/>
        <v>20900</v>
      </c>
      <c r="H20" s="13">
        <v>20900</v>
      </c>
      <c r="I20" s="6"/>
      <c r="J20" s="6"/>
      <c r="K20" s="13">
        <f t="shared" si="2"/>
        <v>20900</v>
      </c>
      <c r="L20" s="6">
        <f t="shared" si="1"/>
        <v>20900</v>
      </c>
      <c r="M20" s="6"/>
    </row>
    <row r="21" spans="1:13" ht="41.25" customHeight="1">
      <c r="A21" s="7" t="s">
        <v>52</v>
      </c>
      <c r="B21" s="7" t="s">
        <v>55</v>
      </c>
      <c r="C21" s="8" t="s">
        <v>59</v>
      </c>
      <c r="D21" s="6">
        <v>15178</v>
      </c>
      <c r="E21" s="6"/>
      <c r="F21" s="6"/>
      <c r="G21" s="13">
        <f t="shared" si="0"/>
        <v>15178</v>
      </c>
      <c r="H21" s="13">
        <v>15178</v>
      </c>
      <c r="I21" s="6"/>
      <c r="J21" s="6"/>
      <c r="K21" s="13">
        <f t="shared" si="2"/>
        <v>15178</v>
      </c>
      <c r="L21" s="6">
        <f t="shared" si="1"/>
        <v>15178</v>
      </c>
      <c r="M21" s="6"/>
    </row>
    <row r="22" spans="1:13" ht="49.5" customHeight="1">
      <c r="A22" s="7" t="s">
        <v>24</v>
      </c>
      <c r="B22" s="7" t="s">
        <v>25</v>
      </c>
      <c r="C22" s="8" t="s">
        <v>1</v>
      </c>
      <c r="D22" s="6">
        <v>2328400</v>
      </c>
      <c r="E22" s="6">
        <v>347646</v>
      </c>
      <c r="F22" s="6"/>
      <c r="G22" s="13">
        <f t="shared" si="0"/>
        <v>1980754</v>
      </c>
      <c r="H22" s="13">
        <v>2328400</v>
      </c>
      <c r="I22" s="6">
        <v>347646</v>
      </c>
      <c r="J22" s="6"/>
      <c r="K22" s="13">
        <f t="shared" si="2"/>
        <v>1980754</v>
      </c>
      <c r="L22" s="6">
        <f t="shared" si="1"/>
        <v>1980754</v>
      </c>
      <c r="M22" s="6"/>
    </row>
    <row r="23" spans="1:13" ht="40.5" customHeight="1">
      <c r="A23" s="7" t="s">
        <v>45</v>
      </c>
      <c r="B23" s="7" t="s">
        <v>46</v>
      </c>
      <c r="C23" s="8" t="s">
        <v>47</v>
      </c>
      <c r="D23" s="6">
        <v>267000</v>
      </c>
      <c r="E23" s="6"/>
      <c r="F23" s="6">
        <v>26580</v>
      </c>
      <c r="G23" s="13">
        <f t="shared" si="0"/>
        <v>293580</v>
      </c>
      <c r="H23" s="13">
        <v>267000</v>
      </c>
      <c r="I23" s="6">
        <v>37</v>
      </c>
      <c r="J23" s="6">
        <v>26617</v>
      </c>
      <c r="K23" s="13">
        <f t="shared" si="2"/>
        <v>293580</v>
      </c>
      <c r="L23" s="6">
        <f t="shared" si="1"/>
        <v>293580</v>
      </c>
      <c r="M23" s="6"/>
    </row>
    <row r="24" spans="1:13" ht="31.5" customHeight="1">
      <c r="A24" s="7" t="s">
        <v>26</v>
      </c>
      <c r="B24" s="7" t="s">
        <v>27</v>
      </c>
      <c r="C24" s="8" t="s">
        <v>2</v>
      </c>
      <c r="D24" s="6">
        <v>159100</v>
      </c>
      <c r="E24" s="6"/>
      <c r="F24" s="6"/>
      <c r="G24" s="13">
        <f t="shared" si="0"/>
        <v>159100</v>
      </c>
      <c r="H24" s="13">
        <v>159100</v>
      </c>
      <c r="I24" s="6"/>
      <c r="J24" s="6"/>
      <c r="K24" s="13">
        <f t="shared" si="2"/>
        <v>159100</v>
      </c>
      <c r="L24" s="6">
        <f t="shared" si="1"/>
        <v>159100</v>
      </c>
      <c r="M24" s="6"/>
    </row>
    <row r="25" spans="1:13" ht="31.5" customHeight="1">
      <c r="A25" s="14" t="s">
        <v>26</v>
      </c>
      <c r="B25" s="14" t="s">
        <v>48</v>
      </c>
      <c r="C25" s="8" t="s">
        <v>49</v>
      </c>
      <c r="D25" s="6">
        <v>27269</v>
      </c>
      <c r="E25" s="6"/>
      <c r="F25" s="6"/>
      <c r="G25" s="13">
        <f t="shared" si="0"/>
        <v>27269</v>
      </c>
      <c r="H25" s="13">
        <v>27269</v>
      </c>
      <c r="I25" s="6"/>
      <c r="J25" s="6"/>
      <c r="K25" s="13">
        <f t="shared" si="2"/>
        <v>27269</v>
      </c>
      <c r="L25" s="6">
        <f t="shared" si="1"/>
        <v>27269</v>
      </c>
      <c r="M25" s="6"/>
    </row>
    <row r="26" spans="1:15" ht="15">
      <c r="A26" s="34" t="s">
        <v>13</v>
      </c>
      <c r="B26" s="35"/>
      <c r="C26" s="36"/>
      <c r="D26" s="4">
        <f>SUM(D9:D25)</f>
        <v>7920510</v>
      </c>
      <c r="E26" s="4">
        <f>SUM(E9:E24)</f>
        <v>347646</v>
      </c>
      <c r="F26" s="4">
        <f>SUM(F9:F25)</f>
        <v>26580</v>
      </c>
      <c r="G26" s="4">
        <f>SUM(G9:G25)</f>
        <v>7599444</v>
      </c>
      <c r="H26" s="4">
        <f>SUM(H9:H25)</f>
        <v>7920510</v>
      </c>
      <c r="I26" s="4">
        <f>SUM(I9:I24)</f>
        <v>373675</v>
      </c>
      <c r="J26" s="4">
        <f>SUM(J9:J25)</f>
        <v>52609</v>
      </c>
      <c r="K26" s="4">
        <f>SUM(K9:K25)</f>
        <v>7599444</v>
      </c>
      <c r="L26" s="4">
        <f>SUM(L9:L25)</f>
        <v>7599444</v>
      </c>
      <c r="M26" s="4"/>
      <c r="N26" s="9"/>
      <c r="O26" s="9"/>
    </row>
    <row r="27" spans="6:10" ht="12.75">
      <c r="F27" s="9"/>
      <c r="J27" s="9"/>
    </row>
    <row r="28" ht="12.75">
      <c r="F28" s="9"/>
    </row>
    <row r="29" spans="6:10" ht="12.75">
      <c r="F29" s="9"/>
      <c r="I29" s="9"/>
      <c r="J29" s="9"/>
    </row>
    <row r="30" spans="6:10" ht="12.75">
      <c r="F30" s="9"/>
      <c r="J30" s="9"/>
    </row>
    <row r="32" ht="12.75">
      <c r="K32" s="9"/>
    </row>
  </sheetData>
  <sheetProtection/>
  <mergeCells count="11">
    <mergeCell ref="A26:C26"/>
    <mergeCell ref="L1:M1"/>
    <mergeCell ref="A2:M2"/>
    <mergeCell ref="L4:M4"/>
    <mergeCell ref="D4:G6"/>
    <mergeCell ref="A4:A7"/>
    <mergeCell ref="B4:B7"/>
    <mergeCell ref="L5:L7"/>
    <mergeCell ref="M5:M7"/>
    <mergeCell ref="C4:C7"/>
    <mergeCell ref="H4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Justyna Majcher</cp:lastModifiedBy>
  <cp:lastPrinted>2016-11-07T11:36:34Z</cp:lastPrinted>
  <dcterms:created xsi:type="dcterms:W3CDTF">1998-12-09T13:02:10Z</dcterms:created>
  <dcterms:modified xsi:type="dcterms:W3CDTF">2016-11-07T11:36:37Z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