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<sst xmlns="http://schemas.openxmlformats.org/spreadsheetml/2006/main" count="59" uniqueCount="51">
  <si>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</si>
  <si>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</si>
  <si>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</si>
  <si>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</si>
  <si>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</si>
  <si>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</si>
  <si>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</si>
  <si>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</si>
  <si>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</si>
  <si>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</si>
  <si>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</si>
  <si>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</si>
  <si>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</si>
  <si>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</si>
  <si>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</si>
  <si>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</si>
  <si>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</si>
  <si>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</si>
  <si>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</si>
  <si>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</si>
  <si>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</si>
  <si>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</si>
  <si>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</si>
  <si>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</si>
  <si>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</si>
  <si>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</si>
  <si>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</si>
  <si>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</si>
  <si>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</si>
  <si>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</si>
  <si>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</si>
  <si>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</si>
  <si>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</si>
  <si>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</si>
  <si>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</si>
  <si>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</si>
  <si>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</si>
  <si>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</si>
  <si>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</si>
  <si>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</si>
  <si>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</si>
  <si>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</si>
  <si>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</si>
  <si>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</si>
  <si>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</si>
  <si>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</si>
  <si>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</si>
  <si>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Rodziny zastępcze - Program Rodzina 500+</t>
  </si>
  <si>
    <t>85334</t>
  </si>
  <si>
    <t>Pomoc dla repatriantów</t>
  </si>
  <si>
    <t>Załącznik Nr 4 do Uchwały Nr XVII/101/2016 Rady Powiatu w Sochaczewie z dnia 27 czerwca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</si>
</sst>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3.125" style="0" customWidth="1"/>
    <col min="13" max="13" width="11.125" style="0" customWidth="1"/>
  </cols>
  <sheetData>
    <row r="1" spans="12:13" ht="63" customHeight="1">
      <c r="L1" s="27" t="s">
        <v>50</v>
      </c>
      <c r="M1" s="27"/>
    </row>
    <row r="2" spans="1:13" ht="18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0" t="s">
        <v>6</v>
      </c>
      <c r="B4" s="33" t="s">
        <v>7</v>
      </c>
      <c r="C4" s="33" t="s">
        <v>0</v>
      </c>
      <c r="D4" s="15" t="s">
        <v>12</v>
      </c>
      <c r="E4" s="16"/>
      <c r="F4" s="16"/>
      <c r="G4" s="17"/>
      <c r="H4" s="15" t="s">
        <v>37</v>
      </c>
      <c r="I4" s="16"/>
      <c r="J4" s="16"/>
      <c r="K4" s="17"/>
      <c r="L4" s="29" t="s">
        <v>9</v>
      </c>
      <c r="M4" s="29"/>
    </row>
    <row r="5" spans="1:13" ht="12.75">
      <c r="A5" s="31"/>
      <c r="B5" s="34"/>
      <c r="C5" s="34"/>
      <c r="D5" s="18"/>
      <c r="E5" s="19"/>
      <c r="F5" s="19"/>
      <c r="G5" s="20"/>
      <c r="H5" s="18"/>
      <c r="I5" s="19"/>
      <c r="J5" s="19"/>
      <c r="K5" s="20"/>
      <c r="L5" s="33" t="s">
        <v>10</v>
      </c>
      <c r="M5" s="33" t="s">
        <v>11</v>
      </c>
    </row>
    <row r="6" spans="1:13" ht="12.75">
      <c r="A6" s="31"/>
      <c r="B6" s="34"/>
      <c r="C6" s="34"/>
      <c r="D6" s="21"/>
      <c r="E6" s="22"/>
      <c r="F6" s="22"/>
      <c r="G6" s="23"/>
      <c r="H6" s="21"/>
      <c r="I6" s="22"/>
      <c r="J6" s="22"/>
      <c r="K6" s="23"/>
      <c r="L6" s="34"/>
      <c r="M6" s="34"/>
    </row>
    <row r="7" spans="1:13" ht="24.75" customHeight="1">
      <c r="A7" s="32"/>
      <c r="B7" s="35"/>
      <c r="C7" s="35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36"/>
      <c r="M7" s="3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f>D9-E9+F9</f>
        <v>5000</v>
      </c>
      <c r="H9" s="13">
        <v>5000</v>
      </c>
      <c r="I9" s="13"/>
      <c r="J9" s="13"/>
      <c r="K9" s="13">
        <f>H9-I9+J9</f>
        <v>5000</v>
      </c>
      <c r="L9" s="6">
        <f>K9</f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/>
      <c r="G10" s="13">
        <f aca="true" t="shared" si="0" ref="G10:G21">D10-E10+F10</f>
        <v>75000</v>
      </c>
      <c r="H10" s="13">
        <v>75000</v>
      </c>
      <c r="I10" s="6">
        <v>7633</v>
      </c>
      <c r="J10" s="6">
        <v>7633</v>
      </c>
      <c r="K10" s="13">
        <f>H10-I10+J10</f>
        <v>75000</v>
      </c>
      <c r="L10" s="6">
        <f aca="true" t="shared" si="1" ref="L10:L21">K10</f>
        <v>75000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f t="shared" si="0"/>
        <v>209000</v>
      </c>
      <c r="H11" s="13">
        <v>209000</v>
      </c>
      <c r="I11" s="6">
        <v>8480</v>
      </c>
      <c r="J11" s="6">
        <v>8480</v>
      </c>
      <c r="K11" s="13">
        <f>H11-I11+J11</f>
        <v>209000</v>
      </c>
      <c r="L11" s="6">
        <f t="shared" si="1"/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420000</v>
      </c>
      <c r="E12" s="6"/>
      <c r="F12" s="6">
        <v>6746</v>
      </c>
      <c r="G12" s="13">
        <f t="shared" si="0"/>
        <v>426746</v>
      </c>
      <c r="H12" s="13">
        <v>420000</v>
      </c>
      <c r="I12" s="6"/>
      <c r="J12" s="6">
        <v>6746</v>
      </c>
      <c r="K12" s="13">
        <f>H12-I12+J12</f>
        <v>426746</v>
      </c>
      <c r="L12" s="6">
        <f t="shared" si="1"/>
        <v>426746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f t="shared" si="0"/>
        <v>42049</v>
      </c>
      <c r="H13" s="13">
        <v>42049</v>
      </c>
      <c r="I13" s="6">
        <v>362</v>
      </c>
      <c r="J13" s="6">
        <v>362</v>
      </c>
      <c r="K13" s="13">
        <f aca="true" t="shared" si="2" ref="K13:K21">H13-I13+J13</f>
        <v>42049</v>
      </c>
      <c r="L13" s="6">
        <f t="shared" si="1"/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/>
      <c r="G14" s="13">
        <f t="shared" si="0"/>
        <v>25000</v>
      </c>
      <c r="H14" s="13">
        <v>25000</v>
      </c>
      <c r="I14" s="6">
        <v>1045</v>
      </c>
      <c r="J14" s="6">
        <v>1045</v>
      </c>
      <c r="K14" s="13">
        <f t="shared" si="2"/>
        <v>25000</v>
      </c>
      <c r="L14" s="6">
        <f t="shared" si="1"/>
        <v>25000</v>
      </c>
      <c r="M14" s="6"/>
    </row>
    <row r="15" spans="1:13" ht="39.75" customHeight="1">
      <c r="A15" s="7" t="s">
        <v>21</v>
      </c>
      <c r="B15" s="7" t="s">
        <v>22</v>
      </c>
      <c r="C15" s="8" t="s">
        <v>5</v>
      </c>
      <c r="D15" s="6">
        <v>3983933</v>
      </c>
      <c r="E15" s="6"/>
      <c r="F15" s="6">
        <v>11336</v>
      </c>
      <c r="G15" s="13">
        <f t="shared" si="0"/>
        <v>3995269</v>
      </c>
      <c r="H15" s="13">
        <v>3983933</v>
      </c>
      <c r="I15" s="6"/>
      <c r="J15" s="6">
        <v>11336</v>
      </c>
      <c r="K15" s="13">
        <f>H15-I15+J15</f>
        <v>3995269</v>
      </c>
      <c r="L15" s="6">
        <f t="shared" si="1"/>
        <v>3995269</v>
      </c>
      <c r="M15" s="6"/>
    </row>
    <row r="16" spans="1:13" ht="19.5" customHeight="1">
      <c r="A16" s="7" t="s">
        <v>21</v>
      </c>
      <c r="B16" s="7" t="s">
        <v>23</v>
      </c>
      <c r="C16" s="7" t="s">
        <v>28</v>
      </c>
      <c r="D16" s="6">
        <v>1000</v>
      </c>
      <c r="E16" s="6"/>
      <c r="F16" s="6"/>
      <c r="G16" s="13">
        <f t="shared" si="0"/>
        <v>1000</v>
      </c>
      <c r="H16" s="13">
        <v>1000</v>
      </c>
      <c r="I16" s="6"/>
      <c r="J16" s="6"/>
      <c r="K16" s="13">
        <f t="shared" si="2"/>
        <v>1000</v>
      </c>
      <c r="L16" s="6">
        <f t="shared" si="1"/>
        <v>1000</v>
      </c>
      <c r="M16" s="6"/>
    </row>
    <row r="17" spans="1:13" ht="24" customHeight="1">
      <c r="A17" s="7" t="s">
        <v>39</v>
      </c>
      <c r="B17" s="7" t="s">
        <v>40</v>
      </c>
      <c r="C17" s="7" t="s">
        <v>43</v>
      </c>
      <c r="D17" s="6">
        <v>185400</v>
      </c>
      <c r="E17" s="6"/>
      <c r="F17" s="6"/>
      <c r="G17" s="13">
        <f t="shared" si="0"/>
        <v>185400</v>
      </c>
      <c r="H17" s="13">
        <v>185400</v>
      </c>
      <c r="I17" s="6"/>
      <c r="J17" s="6"/>
      <c r="K17" s="13">
        <f t="shared" si="2"/>
        <v>185400</v>
      </c>
      <c r="L17" s="6">
        <f t="shared" si="1"/>
        <v>185400</v>
      </c>
      <c r="M17" s="6"/>
    </row>
    <row r="18" spans="1:13" ht="49.5" customHeight="1">
      <c r="A18" s="7" t="s">
        <v>24</v>
      </c>
      <c r="B18" s="7" t="s">
        <v>25</v>
      </c>
      <c r="C18" s="8" t="s">
        <v>1</v>
      </c>
      <c r="D18" s="6">
        <v>2333400</v>
      </c>
      <c r="E18" s="6">
        <v>5000</v>
      </c>
      <c r="F18" s="6"/>
      <c r="G18" s="13">
        <f t="shared" si="0"/>
        <v>2328400</v>
      </c>
      <c r="H18" s="13">
        <v>2333400</v>
      </c>
      <c r="I18" s="6">
        <v>5000</v>
      </c>
      <c r="J18" s="6"/>
      <c r="K18" s="13">
        <f t="shared" si="2"/>
        <v>2328400</v>
      </c>
      <c r="L18" s="6">
        <f t="shared" si="1"/>
        <v>2328400</v>
      </c>
      <c r="M18" s="6"/>
    </row>
    <row r="19" spans="1:13" ht="40.5" customHeight="1">
      <c r="A19" s="7" t="s">
        <v>45</v>
      </c>
      <c r="B19" s="7" t="s">
        <v>46</v>
      </c>
      <c r="C19" s="8" t="s">
        <v>47</v>
      </c>
      <c r="D19" s="6">
        <v>267000</v>
      </c>
      <c r="E19" s="6">
        <v>267000</v>
      </c>
      <c r="F19" s="6">
        <v>267000</v>
      </c>
      <c r="G19" s="13">
        <f t="shared" si="0"/>
        <v>267000</v>
      </c>
      <c r="H19" s="13">
        <v>267000</v>
      </c>
      <c r="I19" s="6"/>
      <c r="J19" s="6"/>
      <c r="K19" s="13">
        <f t="shared" si="2"/>
        <v>267000</v>
      </c>
      <c r="L19" s="6">
        <f t="shared" si="1"/>
        <v>267000</v>
      </c>
      <c r="M19" s="6"/>
    </row>
    <row r="20" spans="1:13" ht="31.5" customHeight="1">
      <c r="A20" s="7" t="s">
        <v>26</v>
      </c>
      <c r="B20" s="7" t="s">
        <v>27</v>
      </c>
      <c r="C20" s="8" t="s">
        <v>2</v>
      </c>
      <c r="D20" s="6">
        <v>132000</v>
      </c>
      <c r="E20" s="6"/>
      <c r="F20" s="6"/>
      <c r="G20" s="13">
        <f t="shared" si="0"/>
        <v>132000</v>
      </c>
      <c r="H20" s="13">
        <v>132000</v>
      </c>
      <c r="I20" s="6"/>
      <c r="J20" s="6"/>
      <c r="K20" s="13">
        <f t="shared" si="2"/>
        <v>132000</v>
      </c>
      <c r="L20" s="6">
        <f t="shared" si="1"/>
        <v>132000</v>
      </c>
      <c r="M20" s="6"/>
    </row>
    <row r="21" spans="1:13" ht="31.5" customHeight="1">
      <c r="A21" s="14" t="s">
        <v>26</v>
      </c>
      <c r="B21" s="14" t="s">
        <v>48</v>
      </c>
      <c r="C21" s="8" t="s">
        <v>49</v>
      </c>
      <c r="D21" s="6">
        <v>27269</v>
      </c>
      <c r="E21" s="6"/>
      <c r="F21" s="6"/>
      <c r="G21" s="13">
        <f t="shared" si="0"/>
        <v>27269</v>
      </c>
      <c r="H21" s="13">
        <v>27269</v>
      </c>
      <c r="I21" s="6"/>
      <c r="J21" s="6"/>
      <c r="K21" s="13">
        <f t="shared" si="2"/>
        <v>27269</v>
      </c>
      <c r="L21" s="6">
        <f t="shared" si="1"/>
        <v>27269</v>
      </c>
      <c r="M21" s="6"/>
    </row>
    <row r="22" spans="1:15" ht="15">
      <c r="A22" s="24" t="s">
        <v>13</v>
      </c>
      <c r="B22" s="25"/>
      <c r="C22" s="26"/>
      <c r="D22" s="4">
        <f>SUM(D9:D21)</f>
        <v>7706051</v>
      </c>
      <c r="E22" s="4">
        <f>SUM(E9:E20)</f>
        <v>272000</v>
      </c>
      <c r="F22" s="4">
        <f>SUM(F9:F21)</f>
        <v>285082</v>
      </c>
      <c r="G22" s="4">
        <f>SUM(G9:G21)</f>
        <v>7719133</v>
      </c>
      <c r="H22" s="4">
        <v>7706051</v>
      </c>
      <c r="I22" s="4">
        <f>SUM(I9:I20)</f>
        <v>22520</v>
      </c>
      <c r="J22" s="4">
        <f>SUM(J9:J21)</f>
        <v>35602</v>
      </c>
      <c r="K22" s="4">
        <f>SUM(K9:K21)</f>
        <v>7719133</v>
      </c>
      <c r="L22" s="4">
        <f>SUM(L9:L21)</f>
        <v>7719133</v>
      </c>
      <c r="M22" s="4"/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C4:C7"/>
    <mergeCell ref="H4:K6"/>
    <mergeCell ref="A22:C22"/>
    <mergeCell ref="L1:M1"/>
    <mergeCell ref="A2:M2"/>
    <mergeCell ref="L4:M4"/>
    <mergeCell ref="D4:G6"/>
    <mergeCell ref="A4:A7"/>
    <mergeCell ref="B4:B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2016-04-29T09:01:29Z</cp:lastPrinted>
  <dcterms:created xsi:type="dcterms:W3CDTF">1998-12-09T13:02:10Z</dcterms:created>
  <dcterms:modified xsi:type="dcterms:W3CDTF">2016-06-27T11:37:00Z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