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7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<sst xmlns="http://schemas.openxmlformats.org/spreadsheetml/2006/main" count="44" uniqueCount="42">
  <si>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związane                                 z realizacją ich statutowych zadań</t>
  </si>
  <si>
    <t>Dotacje                                  na zadania bieżące</t>
  </si>
  <si>
    <t>Wypłaty                          z tytułu poręczeń                         i gwarancji</t>
  </si>
  <si>
    <t>Na programy                     z udziałem środków,                    o których mowa w art. 5 ust. 1 pkt 2 i 3 u.o.f.p.</t>
  </si>
  <si>
    <t>Dział</t>
  </si>
  <si>
    <t>Rozdział</t>
  </si>
  <si>
    <t>w tym:</t>
  </si>
  <si>
    <t>Ogółem wydatki</t>
  </si>
  <si>
    <t>Ogółem</t>
  </si>
  <si>
    <t>Nazwa działu i rozdziału</t>
  </si>
  <si>
    <t>WYDATKI BIEŻĄCE</t>
  </si>
  <si>
    <t>Wydatki jednostek budżetowych</t>
  </si>
  <si>
    <t>Świadczenia na rzecz osób fizycznych</t>
  </si>
  <si>
    <t>Obsługa długu</t>
  </si>
  <si>
    <t>na wynagrodzenia i składki od nich naliczane</t>
  </si>
  <si>
    <t>Plan przed zmianą</t>
  </si>
  <si>
    <t>Zmniejszenie</t>
  </si>
  <si>
    <t>Zwiększenie</t>
  </si>
  <si>
    <t>Plan po zmianie</t>
  </si>
  <si>
    <t>Szkoły zawodowe</t>
  </si>
  <si>
    <t>Pozostała działalność</t>
  </si>
  <si>
    <t>Młodzieżowe ośrodki wychowawcze</t>
  </si>
  <si>
    <t>Działalność usługowa</t>
  </si>
  <si>
    <t>Nadzór budowlany</t>
  </si>
  <si>
    <t>Oswiata i wychowanie</t>
  </si>
  <si>
    <t>Szkoły podstawowe specjalne</t>
  </si>
  <si>
    <t>Gimnazja specjalne</t>
  </si>
  <si>
    <t>Edukacyjna opieka wychowawcza</t>
  </si>
  <si>
    <t>Poradnie psychologiczno    - pedagogiczne, w tym poradnie specjalistyczne</t>
  </si>
  <si>
    <t>Administracja publiczna</t>
  </si>
  <si>
    <t>Pomoc społeczna</t>
  </si>
  <si>
    <t>Placówki opiekuńczo - wychowawcze</t>
  </si>
  <si>
    <t>Domy pomocy społecznej</t>
  </si>
  <si>
    <t>Rodziny zastępcze</t>
  </si>
  <si>
    <t>Powiatowe centra pomocy rodzinie</t>
  </si>
  <si>
    <t>Jednostki specjalistycznego poradnictwa, mieszkania chronione i ośrodki interwencji kryzysowej</t>
  </si>
  <si>
    <t>Gospodarka komunalna i ochrona środowiska</t>
  </si>
  <si>
    <t>Starostwa powiatowe</t>
  </si>
  <si>
    <t>Dokształcanie i doskonalenie nauczycieli</t>
  </si>
  <si>
    <t>Bezpieczeństwo publiczne i ochrona przeciwpożarowa</t>
  </si>
  <si>
    <t>Komendy powiatowe Państwowej Straży Pożarnej</t>
  </si>
  <si>
    <t>Kwalifikacja wojskowa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</si>
</sst>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5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 CE"/>
      <family val="0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0"/>
    </font>
    <font>
      <b/>
      <sz val="7.5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0" fillId="34" borderId="11" xfId="0" applyNumberFormat="1" applyFont="1" applyFill="1" applyBorder="1" applyAlignment="1">
      <alignment horizontal="right" vertical="center" wrapText="1"/>
    </xf>
    <xf numFmtId="3" fontId="11" fillId="35" borderId="11" xfId="0" applyNumberFormat="1" applyFont="1" applyFill="1" applyBorder="1" applyAlignment="1">
      <alignment horizontal="right" vertical="center" wrapText="1"/>
    </xf>
    <xf numFmtId="0" fontId="13" fillId="34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right" vertical="center" wrapText="1"/>
    </xf>
    <xf numFmtId="3" fontId="2" fillId="34" borderId="0" xfId="0" applyNumberFormat="1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21.00390625" style="0" customWidth="1"/>
    <col min="4" max="4" width="12.00390625" style="0" customWidth="1"/>
    <col min="5" max="5" width="13.125" style="0" customWidth="1"/>
    <col min="6" max="6" width="12.25390625" style="0" customWidth="1"/>
    <col min="7" max="7" width="12.625" style="0" customWidth="1"/>
    <col min="8" max="8" width="12.75390625" style="0" customWidth="1"/>
    <col min="9" max="9" width="14.25390625" style="0" customWidth="1"/>
    <col min="10" max="10" width="12.875" style="0" customWidth="1"/>
    <col min="11" max="11" width="10.875" style="0" customWidth="1"/>
    <col min="12" max="12" width="11.625" style="0" customWidth="1"/>
    <col min="13" max="13" width="12.375" style="0" customWidth="1"/>
    <col min="14" max="14" width="10.00390625" style="0" customWidth="1"/>
    <col min="15" max="15" width="9.25390625" style="0" customWidth="1"/>
  </cols>
  <sheetData>
    <row r="1" spans="1:11" ht="18">
      <c r="A1" s="6"/>
      <c r="B1" s="7"/>
      <c r="C1" s="7"/>
      <c r="D1" s="7"/>
      <c r="E1" s="7"/>
      <c r="F1" s="7"/>
      <c r="G1" s="7"/>
      <c r="H1" s="7"/>
      <c r="I1" s="7"/>
      <c r="J1" s="2"/>
      <c r="K1" s="7"/>
    </row>
    <row r="2" spans="1:11" ht="20.25">
      <c r="A2" s="3"/>
      <c r="B2" s="3"/>
      <c r="C2" s="3"/>
      <c r="D2" s="3"/>
      <c r="E2" s="3"/>
      <c r="F2" s="3"/>
      <c r="G2" s="3"/>
      <c r="H2" s="9" t="s">
        <v>10</v>
      </c>
      <c r="I2" s="1"/>
      <c r="J2" s="2"/>
      <c r="K2" s="8"/>
    </row>
    <row r="3" spans="1:15" ht="12.75">
      <c r="A3" s="36" t="s">
        <v>4</v>
      </c>
      <c r="B3" s="36" t="s">
        <v>5</v>
      </c>
      <c r="C3" s="36" t="s">
        <v>9</v>
      </c>
      <c r="D3" s="34" t="s">
        <v>8</v>
      </c>
      <c r="E3" s="39"/>
      <c r="F3" s="39"/>
      <c r="G3" s="40"/>
      <c r="H3" s="36" t="s">
        <v>11</v>
      </c>
      <c r="I3" s="34" t="s">
        <v>6</v>
      </c>
      <c r="J3" s="35"/>
      <c r="K3" s="36" t="s">
        <v>1</v>
      </c>
      <c r="L3" s="36" t="s">
        <v>12</v>
      </c>
      <c r="M3" s="36" t="s">
        <v>3</v>
      </c>
      <c r="N3" s="36" t="s">
        <v>2</v>
      </c>
      <c r="O3" s="36" t="s">
        <v>13</v>
      </c>
    </row>
    <row r="4" spans="1:15" ht="40.5" customHeight="1">
      <c r="A4" s="37"/>
      <c r="B4" s="37"/>
      <c r="C4" s="37"/>
      <c r="D4" s="41"/>
      <c r="E4" s="42"/>
      <c r="F4" s="42"/>
      <c r="G4" s="43"/>
      <c r="H4" s="37"/>
      <c r="I4" s="36" t="s">
        <v>14</v>
      </c>
      <c r="J4" s="36" t="s">
        <v>0</v>
      </c>
      <c r="K4" s="37"/>
      <c r="L4" s="37"/>
      <c r="M4" s="37"/>
      <c r="N4" s="37"/>
      <c r="O4" s="37"/>
    </row>
    <row r="5" spans="1:15" ht="36.75" customHeight="1">
      <c r="A5" s="38"/>
      <c r="B5" s="38"/>
      <c r="C5" s="38"/>
      <c r="D5" s="10" t="s">
        <v>15</v>
      </c>
      <c r="E5" s="10" t="s">
        <v>16</v>
      </c>
      <c r="F5" s="10" t="s">
        <v>17</v>
      </c>
      <c r="G5" s="10" t="s">
        <v>18</v>
      </c>
      <c r="H5" s="38"/>
      <c r="I5" s="38"/>
      <c r="J5" s="38"/>
      <c r="K5" s="38"/>
      <c r="L5" s="38"/>
      <c r="M5" s="38"/>
      <c r="N5" s="38"/>
      <c r="O5" s="38"/>
    </row>
    <row r="6" spans="1:15" ht="12.75">
      <c r="A6" s="4">
        <v>1</v>
      </c>
      <c r="B6" s="4">
        <v>2</v>
      </c>
      <c r="C6" s="13">
        <v>3</v>
      </c>
      <c r="D6" s="13">
        <v>4</v>
      </c>
      <c r="E6" s="13"/>
      <c r="F6" s="13"/>
      <c r="G6" s="13"/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 s="16" customFormat="1" ht="34.5" customHeight="1">
      <c r="A7" s="15">
        <v>710</v>
      </c>
      <c r="B7" s="15"/>
      <c r="C7" s="15" t="s">
        <v>22</v>
      </c>
      <c r="D7" s="21">
        <v>521700</v>
      </c>
      <c r="E7" s="21"/>
      <c r="F7" s="21">
        <v>6443</v>
      </c>
      <c r="G7" s="21">
        <v>528143</v>
      </c>
      <c r="H7" s="21">
        <v>6443</v>
      </c>
      <c r="I7" s="21">
        <v>6443</v>
      </c>
      <c r="J7" s="21"/>
      <c r="K7" s="21"/>
      <c r="L7" s="21"/>
      <c r="M7" s="21"/>
      <c r="N7" s="21"/>
      <c r="O7" s="21"/>
    </row>
    <row r="8" spans="1:15" ht="37.5" customHeight="1">
      <c r="A8" s="14"/>
      <c r="B8" s="14">
        <v>71015</v>
      </c>
      <c r="C8" s="18" t="s">
        <v>23</v>
      </c>
      <c r="D8" s="22">
        <v>476700</v>
      </c>
      <c r="E8" s="22"/>
      <c r="F8" s="22">
        <v>6443</v>
      </c>
      <c r="G8" s="22">
        <v>483143</v>
      </c>
      <c r="H8" s="22">
        <v>6443</v>
      </c>
      <c r="I8" s="22">
        <v>6443</v>
      </c>
      <c r="J8" s="22"/>
      <c r="K8" s="20"/>
      <c r="L8" s="20"/>
      <c r="M8" s="20"/>
      <c r="N8" s="20"/>
      <c r="O8" s="20"/>
    </row>
    <row r="9" spans="1:15" s="16" customFormat="1" ht="37.5" customHeight="1">
      <c r="A9" s="15">
        <v>750</v>
      </c>
      <c r="B9" s="15"/>
      <c r="C9" s="23" t="s">
        <v>29</v>
      </c>
      <c r="D9" s="21">
        <v>9709320</v>
      </c>
      <c r="E9" s="21">
        <v>281</v>
      </c>
      <c r="F9" s="21">
        <v>15176</v>
      </c>
      <c r="G9" s="21">
        <v>9724215</v>
      </c>
      <c r="H9" s="21">
        <v>14895</v>
      </c>
      <c r="I9" s="21"/>
      <c r="J9" s="21">
        <v>14895</v>
      </c>
      <c r="K9" s="21"/>
      <c r="L9" s="21"/>
      <c r="M9" s="21"/>
      <c r="N9" s="21"/>
      <c r="O9" s="21"/>
    </row>
    <row r="10" spans="1:15" s="31" customFormat="1" ht="37.5" customHeight="1">
      <c r="A10" s="28"/>
      <c r="B10" s="28">
        <v>75020</v>
      </c>
      <c r="C10" s="29" t="s">
        <v>37</v>
      </c>
      <c r="D10" s="30">
        <v>9158200</v>
      </c>
      <c r="E10" s="30"/>
      <c r="F10" s="30">
        <v>14895</v>
      </c>
      <c r="G10" s="30">
        <v>9173095</v>
      </c>
      <c r="H10" s="30">
        <v>14895</v>
      </c>
      <c r="I10" s="30"/>
      <c r="J10" s="30">
        <v>14895</v>
      </c>
      <c r="K10" s="30"/>
      <c r="L10" s="30"/>
      <c r="M10" s="30"/>
      <c r="N10" s="30"/>
      <c r="O10" s="30"/>
    </row>
    <row r="11" spans="1:15" ht="37.5" customHeight="1">
      <c r="A11" s="14"/>
      <c r="B11" s="14">
        <v>75045</v>
      </c>
      <c r="C11" s="18" t="s">
        <v>41</v>
      </c>
      <c r="D11" s="22">
        <v>29000</v>
      </c>
      <c r="E11" s="22">
        <v>281</v>
      </c>
      <c r="F11" s="22">
        <v>281</v>
      </c>
      <c r="G11" s="22">
        <v>29000</v>
      </c>
      <c r="H11" s="22"/>
      <c r="I11" s="22"/>
      <c r="J11" s="22"/>
      <c r="K11" s="20"/>
      <c r="L11" s="20"/>
      <c r="M11" s="20"/>
      <c r="N11" s="20"/>
      <c r="O11" s="20"/>
    </row>
    <row r="12" spans="1:15" s="16" customFormat="1" ht="36">
      <c r="A12" s="15">
        <v>754</v>
      </c>
      <c r="B12" s="15"/>
      <c r="C12" s="15" t="s">
        <v>39</v>
      </c>
      <c r="D12" s="21">
        <v>3566350</v>
      </c>
      <c r="E12" s="21">
        <v>40917</v>
      </c>
      <c r="F12" s="21">
        <v>56217</v>
      </c>
      <c r="G12" s="21">
        <v>3581650</v>
      </c>
      <c r="H12" s="21">
        <v>-12918</v>
      </c>
      <c r="I12" s="21">
        <v>-28640</v>
      </c>
      <c r="J12" s="21">
        <v>15722</v>
      </c>
      <c r="K12" s="21"/>
      <c r="L12" s="21">
        <v>28218</v>
      </c>
      <c r="M12" s="21"/>
      <c r="N12" s="21"/>
      <c r="O12" s="21"/>
    </row>
    <row r="13" spans="1:15" ht="38.25">
      <c r="A13" s="14"/>
      <c r="B13" s="14">
        <v>75411</v>
      </c>
      <c r="C13" s="19" t="s">
        <v>40</v>
      </c>
      <c r="D13" s="22">
        <v>3565350</v>
      </c>
      <c r="E13" s="22">
        <v>40917</v>
      </c>
      <c r="F13" s="22">
        <v>56217</v>
      </c>
      <c r="G13" s="22">
        <v>3580650</v>
      </c>
      <c r="H13" s="22">
        <v>-12918</v>
      </c>
      <c r="I13" s="22">
        <v>-28640</v>
      </c>
      <c r="J13" s="22">
        <v>15722</v>
      </c>
      <c r="K13" s="20"/>
      <c r="L13" s="20">
        <v>28218</v>
      </c>
      <c r="M13" s="20"/>
      <c r="N13" s="20"/>
      <c r="O13" s="20"/>
    </row>
    <row r="14" spans="1:15" s="16" customFormat="1" ht="38.25" customHeight="1">
      <c r="A14" s="15">
        <v>801</v>
      </c>
      <c r="B14" s="15"/>
      <c r="C14" s="15" t="s">
        <v>24</v>
      </c>
      <c r="D14" s="21">
        <v>31100090</v>
      </c>
      <c r="E14" s="21">
        <v>221636</v>
      </c>
      <c r="F14" s="21">
        <v>88000</v>
      </c>
      <c r="G14" s="21">
        <v>30966454</v>
      </c>
      <c r="H14" s="21">
        <v>-133636</v>
      </c>
      <c r="I14" s="21">
        <v>-34636</v>
      </c>
      <c r="J14" s="21">
        <v>-99000</v>
      </c>
      <c r="K14" s="21"/>
      <c r="L14" s="21"/>
      <c r="M14" s="21"/>
      <c r="N14" s="21"/>
      <c r="O14" s="21"/>
    </row>
    <row r="15" spans="1:15" ht="41.25" customHeight="1">
      <c r="A15" s="11"/>
      <c r="B15" s="11">
        <v>80102</v>
      </c>
      <c r="C15" s="11" t="s">
        <v>25</v>
      </c>
      <c r="D15" s="20">
        <v>1733982</v>
      </c>
      <c r="E15" s="20"/>
      <c r="F15" s="20">
        <v>6000</v>
      </c>
      <c r="G15" s="20">
        <f>D15-E15+F15</f>
        <v>1739982</v>
      </c>
      <c r="H15" s="20">
        <v>6000</v>
      </c>
      <c r="I15" s="20"/>
      <c r="J15" s="20">
        <v>6000</v>
      </c>
      <c r="K15" s="20"/>
      <c r="L15" s="20"/>
      <c r="M15" s="20"/>
      <c r="N15" s="20"/>
      <c r="O15" s="20"/>
    </row>
    <row r="16" spans="1:15" ht="28.5" customHeight="1">
      <c r="A16" s="11"/>
      <c r="B16" s="11">
        <v>80111</v>
      </c>
      <c r="C16" s="11" t="s">
        <v>26</v>
      </c>
      <c r="D16" s="20">
        <v>1832975</v>
      </c>
      <c r="E16" s="20">
        <v>12000</v>
      </c>
      <c r="F16" s="20"/>
      <c r="G16" s="20">
        <v>1820975</v>
      </c>
      <c r="H16" s="20">
        <v>-12000</v>
      </c>
      <c r="I16" s="20">
        <v>-12000</v>
      </c>
      <c r="J16" s="20"/>
      <c r="K16" s="20"/>
      <c r="L16" s="20"/>
      <c r="M16" s="20"/>
      <c r="N16" s="20"/>
      <c r="O16" s="20"/>
    </row>
    <row r="17" spans="1:15" ht="38.25" customHeight="1">
      <c r="A17" s="11"/>
      <c r="B17" s="11">
        <v>80130</v>
      </c>
      <c r="C17" s="11" t="s">
        <v>19</v>
      </c>
      <c r="D17" s="20">
        <v>13951499</v>
      </c>
      <c r="E17" s="20"/>
      <c r="F17" s="20">
        <v>70000</v>
      </c>
      <c r="G17" s="20">
        <v>14021499</v>
      </c>
      <c r="H17" s="20">
        <v>70000</v>
      </c>
      <c r="I17" s="20">
        <v>33000</v>
      </c>
      <c r="J17" s="20">
        <v>37000</v>
      </c>
      <c r="K17" s="20"/>
      <c r="L17" s="20"/>
      <c r="M17" s="20"/>
      <c r="N17" s="20"/>
      <c r="O17" s="20"/>
    </row>
    <row r="18" spans="1:15" ht="38.25" customHeight="1">
      <c r="A18" s="11"/>
      <c r="B18" s="11">
        <v>80146</v>
      </c>
      <c r="C18" s="11" t="s">
        <v>38</v>
      </c>
      <c r="D18" s="20">
        <v>147024</v>
      </c>
      <c r="E18" s="20">
        <v>10000</v>
      </c>
      <c r="F18" s="20">
        <v>10000</v>
      </c>
      <c r="G18" s="20">
        <f aca="true" t="shared" si="0" ref="G18:G25">D18-E18+F18</f>
        <v>147024</v>
      </c>
      <c r="H18" s="20"/>
      <c r="I18" s="20"/>
      <c r="J18" s="20"/>
      <c r="K18" s="20"/>
      <c r="L18" s="20"/>
      <c r="M18" s="20"/>
      <c r="N18" s="20"/>
      <c r="O18" s="20"/>
    </row>
    <row r="19" spans="1:15" ht="34.5" customHeight="1">
      <c r="A19" s="11"/>
      <c r="B19" s="11">
        <v>80195</v>
      </c>
      <c r="C19" s="11" t="s">
        <v>20</v>
      </c>
      <c r="D19" s="20">
        <v>1189856</v>
      </c>
      <c r="E19" s="20">
        <v>199636</v>
      </c>
      <c r="F19" s="20">
        <v>2000</v>
      </c>
      <c r="G19" s="20">
        <f>D19-E19+F19</f>
        <v>992220</v>
      </c>
      <c r="H19" s="20">
        <v>-197636</v>
      </c>
      <c r="I19" s="20">
        <v>-55636</v>
      </c>
      <c r="J19" s="20">
        <v>-142000</v>
      </c>
      <c r="K19" s="20"/>
      <c r="L19" s="20"/>
      <c r="M19" s="20"/>
      <c r="N19" s="20"/>
      <c r="O19" s="20"/>
    </row>
    <row r="20" spans="1:16" s="16" customFormat="1" ht="57.75" customHeight="1">
      <c r="A20" s="15">
        <v>852</v>
      </c>
      <c r="B20" s="15"/>
      <c r="C20" s="15" t="s">
        <v>30</v>
      </c>
      <c r="D20" s="21">
        <v>8196507</v>
      </c>
      <c r="E20" s="21">
        <v>113311</v>
      </c>
      <c r="F20" s="21">
        <v>650654</v>
      </c>
      <c r="G20" s="21">
        <v>8733850</v>
      </c>
      <c r="H20" s="21">
        <f>I20+J20</f>
        <v>28798</v>
      </c>
      <c r="I20" s="21">
        <f>SUM(I21:I25)</f>
        <v>6522</v>
      </c>
      <c r="J20" s="21">
        <f>SUM(J21:J25)</f>
        <v>22276</v>
      </c>
      <c r="K20" s="21"/>
      <c r="L20" s="21">
        <f>SUM(L21:L25)</f>
        <v>-46309</v>
      </c>
      <c r="M20" s="21">
        <f>SUM(M21:M25)</f>
        <v>554854</v>
      </c>
      <c r="N20" s="21"/>
      <c r="O20" s="21"/>
      <c r="P20" s="27"/>
    </row>
    <row r="21" spans="1:15" ht="36.75" customHeight="1">
      <c r="A21" s="11"/>
      <c r="B21" s="11">
        <v>85201</v>
      </c>
      <c r="C21" s="11" t="s">
        <v>31</v>
      </c>
      <c r="D21" s="20">
        <v>2375069</v>
      </c>
      <c r="E21" s="20">
        <v>16000</v>
      </c>
      <c r="F21" s="20">
        <v>16000</v>
      </c>
      <c r="G21" s="20">
        <f t="shared" si="0"/>
        <v>2375069</v>
      </c>
      <c r="H21" s="20"/>
      <c r="I21" s="20">
        <v>7000</v>
      </c>
      <c r="J21" s="20">
        <v>-7000</v>
      </c>
      <c r="K21" s="20"/>
      <c r="L21" s="20"/>
      <c r="M21" s="20"/>
      <c r="N21" s="20"/>
      <c r="O21" s="20"/>
    </row>
    <row r="22" spans="1:15" ht="36.75" customHeight="1">
      <c r="A22" s="11"/>
      <c r="B22" s="11">
        <v>85202</v>
      </c>
      <c r="C22" s="24" t="s">
        <v>32</v>
      </c>
      <c r="D22" s="20">
        <v>3197013</v>
      </c>
      <c r="E22" s="20">
        <v>11202</v>
      </c>
      <c r="F22" s="20">
        <v>11202</v>
      </c>
      <c r="G22" s="20">
        <f t="shared" si="0"/>
        <v>3197013</v>
      </c>
      <c r="H22" s="20"/>
      <c r="I22" s="20">
        <v>-478</v>
      </c>
      <c r="J22" s="20">
        <v>478</v>
      </c>
      <c r="K22" s="20"/>
      <c r="L22" s="20"/>
      <c r="M22" s="20"/>
      <c r="N22" s="20"/>
      <c r="O22" s="20"/>
    </row>
    <row r="23" spans="1:15" ht="36.75" customHeight="1">
      <c r="A23" s="11"/>
      <c r="B23" s="11">
        <v>85204</v>
      </c>
      <c r="C23" s="24" t="s">
        <v>33</v>
      </c>
      <c r="D23" s="20">
        <v>1575374</v>
      </c>
      <c r="E23" s="20">
        <v>46309</v>
      </c>
      <c r="F23" s="20"/>
      <c r="G23" s="20">
        <f t="shared" si="0"/>
        <v>1529065</v>
      </c>
      <c r="H23" s="20"/>
      <c r="I23" s="20"/>
      <c r="J23" s="20"/>
      <c r="K23" s="20"/>
      <c r="L23" s="20">
        <v>-46309</v>
      </c>
      <c r="M23" s="20"/>
      <c r="N23" s="20"/>
      <c r="O23" s="20"/>
    </row>
    <row r="24" spans="1:15" ht="36.75" customHeight="1">
      <c r="A24" s="11"/>
      <c r="B24" s="11">
        <v>85218</v>
      </c>
      <c r="C24" s="24" t="s">
        <v>34</v>
      </c>
      <c r="D24" s="20">
        <v>796784</v>
      </c>
      <c r="E24" s="20">
        <v>39800</v>
      </c>
      <c r="F24" s="20">
        <v>621578</v>
      </c>
      <c r="G24" s="20">
        <f t="shared" si="0"/>
        <v>1378562</v>
      </c>
      <c r="H24" s="20">
        <v>26924</v>
      </c>
      <c r="I24" s="20"/>
      <c r="J24" s="20">
        <v>26924</v>
      </c>
      <c r="K24" s="20"/>
      <c r="L24" s="20"/>
      <c r="M24" s="20">
        <v>554854</v>
      </c>
      <c r="N24" s="20"/>
      <c r="O24" s="20"/>
    </row>
    <row r="25" spans="1:15" ht="71.25" customHeight="1">
      <c r="A25" s="11"/>
      <c r="B25" s="11">
        <v>85220</v>
      </c>
      <c r="C25" s="24" t="s">
        <v>35</v>
      </c>
      <c r="D25" s="20">
        <v>252267</v>
      </c>
      <c r="E25" s="20"/>
      <c r="F25" s="20">
        <v>1874</v>
      </c>
      <c r="G25" s="20">
        <f t="shared" si="0"/>
        <v>254141</v>
      </c>
      <c r="H25" s="20">
        <v>1874</v>
      </c>
      <c r="I25" s="20"/>
      <c r="J25" s="20">
        <v>1874</v>
      </c>
      <c r="K25" s="20"/>
      <c r="L25" s="20"/>
      <c r="M25" s="20"/>
      <c r="N25" s="20"/>
      <c r="O25" s="20"/>
    </row>
    <row r="26" spans="1:15" s="16" customFormat="1" ht="36.75" customHeight="1">
      <c r="A26" s="15">
        <v>854</v>
      </c>
      <c r="B26" s="15"/>
      <c r="C26" s="15" t="s">
        <v>27</v>
      </c>
      <c r="D26" s="21">
        <v>4746959</v>
      </c>
      <c r="E26" s="21">
        <v>9364</v>
      </c>
      <c r="F26" s="21">
        <v>44000</v>
      </c>
      <c r="G26" s="21">
        <f>D26-E26+F26</f>
        <v>4781595</v>
      </c>
      <c r="H26" s="21">
        <v>34636</v>
      </c>
      <c r="I26" s="21">
        <v>34636</v>
      </c>
      <c r="J26" s="21"/>
      <c r="K26" s="21"/>
      <c r="L26" s="21"/>
      <c r="M26" s="21"/>
      <c r="N26" s="21"/>
      <c r="O26" s="21"/>
    </row>
    <row r="27" spans="1:15" s="17" customFormat="1" ht="50.25" customHeight="1">
      <c r="A27" s="14"/>
      <c r="B27" s="14">
        <v>85406</v>
      </c>
      <c r="C27" s="14" t="s">
        <v>28</v>
      </c>
      <c r="D27" s="22">
        <v>1282171</v>
      </c>
      <c r="E27" s="22"/>
      <c r="F27" s="22">
        <v>24000</v>
      </c>
      <c r="G27" s="22">
        <f>D27-E27+F27</f>
        <v>1306171</v>
      </c>
      <c r="H27" s="22">
        <v>24000</v>
      </c>
      <c r="I27" s="22">
        <v>24000</v>
      </c>
      <c r="J27" s="22"/>
      <c r="K27" s="22"/>
      <c r="L27" s="22"/>
      <c r="M27" s="22"/>
      <c r="N27" s="22"/>
      <c r="O27" s="22"/>
    </row>
    <row r="28" spans="1:15" ht="38.25" customHeight="1">
      <c r="A28" s="11"/>
      <c r="B28" s="11">
        <v>85420</v>
      </c>
      <c r="C28" s="11" t="s">
        <v>21</v>
      </c>
      <c r="D28" s="20">
        <v>2369141</v>
      </c>
      <c r="E28" s="20"/>
      <c r="F28" s="20">
        <v>20000</v>
      </c>
      <c r="G28" s="22">
        <f>D28-E28+F28</f>
        <v>2389141</v>
      </c>
      <c r="H28" s="20">
        <v>20000</v>
      </c>
      <c r="I28" s="20">
        <v>20000</v>
      </c>
      <c r="J28" s="20"/>
      <c r="K28" s="20"/>
      <c r="L28" s="20"/>
      <c r="M28" s="20"/>
      <c r="N28" s="20"/>
      <c r="O28" s="20"/>
    </row>
    <row r="29" spans="1:15" ht="38.25" customHeight="1">
      <c r="A29" s="11"/>
      <c r="B29" s="11">
        <v>85495</v>
      </c>
      <c r="C29" s="11" t="s">
        <v>20</v>
      </c>
      <c r="D29" s="20">
        <v>81911</v>
      </c>
      <c r="E29" s="20">
        <v>9364</v>
      </c>
      <c r="F29" s="20"/>
      <c r="G29" s="22">
        <f>D29-E29+F29</f>
        <v>72547</v>
      </c>
      <c r="H29" s="20">
        <v>-9364</v>
      </c>
      <c r="I29" s="20">
        <v>-9364</v>
      </c>
      <c r="J29" s="20"/>
      <c r="K29" s="20"/>
      <c r="L29" s="20"/>
      <c r="M29" s="20"/>
      <c r="N29" s="20"/>
      <c r="O29" s="20"/>
    </row>
    <row r="30" spans="1:15" s="16" customFormat="1" ht="38.25" customHeight="1">
      <c r="A30" s="15">
        <v>900</v>
      </c>
      <c r="B30" s="15"/>
      <c r="C30" s="25" t="s">
        <v>36</v>
      </c>
      <c r="D30" s="21">
        <v>60000</v>
      </c>
      <c r="E30" s="21"/>
      <c r="F30" s="21">
        <v>40280</v>
      </c>
      <c r="G30" s="21">
        <v>100280</v>
      </c>
      <c r="H30" s="21">
        <v>40280</v>
      </c>
      <c r="I30" s="21"/>
      <c r="J30" s="21">
        <v>40280</v>
      </c>
      <c r="K30" s="21"/>
      <c r="L30" s="21"/>
      <c r="M30" s="21"/>
      <c r="N30" s="21"/>
      <c r="O30" s="21"/>
    </row>
    <row r="31" spans="1:15" ht="38.25" customHeight="1">
      <c r="A31" s="11"/>
      <c r="B31" s="11">
        <v>90095</v>
      </c>
      <c r="C31" s="11" t="s">
        <v>20</v>
      </c>
      <c r="D31" s="20">
        <v>0</v>
      </c>
      <c r="E31" s="20"/>
      <c r="F31" s="20">
        <v>40280</v>
      </c>
      <c r="G31" s="22">
        <v>40280</v>
      </c>
      <c r="H31" s="20">
        <v>40280</v>
      </c>
      <c r="I31" s="20"/>
      <c r="J31" s="20">
        <v>40280</v>
      </c>
      <c r="K31" s="20"/>
      <c r="L31" s="20"/>
      <c r="M31" s="20"/>
      <c r="N31" s="20"/>
      <c r="O31" s="20"/>
    </row>
    <row r="32" spans="1:15" s="12" customFormat="1" ht="37.5" customHeight="1">
      <c r="A32" s="32" t="s">
        <v>7</v>
      </c>
      <c r="B32" s="33"/>
      <c r="C32" s="33"/>
      <c r="D32" s="21">
        <v>66090306</v>
      </c>
      <c r="E32" s="21">
        <f>SUM(E7:E31)/2</f>
        <v>385509</v>
      </c>
      <c r="F32" s="21">
        <f>SUM(F7:F31)/2</f>
        <v>900770</v>
      </c>
      <c r="G32" s="21">
        <f>D32-E32+F32</f>
        <v>66605567</v>
      </c>
      <c r="H32" s="21">
        <f>I32+J32</f>
        <v>57443716</v>
      </c>
      <c r="I32" s="21">
        <v>43424210</v>
      </c>
      <c r="J32" s="21">
        <v>14019506</v>
      </c>
      <c r="K32" s="21">
        <v>3305584</v>
      </c>
      <c r="L32" s="21">
        <v>2603426</v>
      </c>
      <c r="M32" s="21">
        <v>2018841</v>
      </c>
      <c r="N32" s="21">
        <v>234000</v>
      </c>
      <c r="O32" s="26">
        <v>1000000</v>
      </c>
    </row>
    <row r="33" ht="12.75">
      <c r="H33" s="5"/>
    </row>
  </sheetData>
  <sheetProtection/>
  <mergeCells count="14">
    <mergeCell ref="I4:I5"/>
    <mergeCell ref="J4:J5"/>
    <mergeCell ref="K3:K5"/>
    <mergeCell ref="L3:L5"/>
    <mergeCell ref="A32:C32"/>
    <mergeCell ref="I3:J3"/>
    <mergeCell ref="M3:M5"/>
    <mergeCell ref="N3:N5"/>
    <mergeCell ref="O3:O5"/>
    <mergeCell ref="A3:A5"/>
    <mergeCell ref="D3:G4"/>
    <mergeCell ref="B3:B5"/>
    <mergeCell ref="C3:C5"/>
    <mergeCell ref="H3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3 do Uchwały
Nr XVI/88/2012
 Rady Powiatu w Sochaczewie
z dnia 15 czerwca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jmajcher</cp:lastModifiedBy>
  <cp:lastPrinted>2012-06-06T08:30:39Z</cp:lastPrinted>
  <dcterms:created xsi:type="dcterms:W3CDTF">1998-12-09T13:02:10Z</dcterms:created>
  <dcterms:modified xsi:type="dcterms:W3CDTF">2012-06-14T08:56:31Z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