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4" i="1" l="1"/>
  <c r="F7" i="1"/>
  <c r="G7" i="1"/>
  <c r="E7" i="1"/>
  <c r="H12" i="1"/>
  <c r="H8" i="1"/>
  <c r="F14" i="1" l="1"/>
  <c r="G14" i="1"/>
  <c r="H21" i="1"/>
  <c r="H20" i="1" s="1"/>
  <c r="F20" i="1"/>
  <c r="G20" i="1"/>
  <c r="E20" i="1"/>
  <c r="H17" i="1"/>
  <c r="H27" i="1"/>
  <c r="H26" i="1" s="1"/>
  <c r="H18" i="1"/>
  <c r="H19" i="1"/>
  <c r="H16" i="1"/>
  <c r="H15" i="1"/>
  <c r="H14" i="1" s="1"/>
  <c r="H10" i="1"/>
  <c r="H11" i="1"/>
  <c r="H13" i="1"/>
  <c r="H9" i="1"/>
  <c r="H7" i="1" s="1"/>
  <c r="H29" i="1"/>
  <c r="H28" i="1" s="1"/>
  <c r="F26" i="1"/>
  <c r="G26" i="1"/>
  <c r="F28" i="1"/>
  <c r="G28" i="1"/>
  <c r="G6" i="1"/>
  <c r="F6" i="1"/>
  <c r="F25" i="1" l="1"/>
  <c r="F30" i="1" s="1"/>
  <c r="G25" i="1"/>
  <c r="G30" i="1" s="1"/>
  <c r="E6" i="1"/>
  <c r="H6" i="1"/>
  <c r="H25" i="1"/>
  <c r="E28" i="1"/>
  <c r="E26" i="1"/>
  <c r="E23" i="1"/>
  <c r="E22" i="1" s="1"/>
  <c r="H30" i="1" l="1"/>
  <c r="E25" i="1"/>
  <c r="E30" i="1" s="1"/>
</calcChain>
</file>

<file path=xl/sharedStrings.xml><?xml version="1.0" encoding="utf-8"?>
<sst xmlns="http://schemas.openxmlformats.org/spreadsheetml/2006/main" count="34" uniqueCount="34">
  <si>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</si>
  <si>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</si>
  <si>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</si>
  <si>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</si>
  <si>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</si>
  <si>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</si>
  <si>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Edukacji Innowacyjnej w Sochaczewie</t>
  </si>
  <si>
    <t>Liceum Ogólnokształcące dla Dorosłych w Sochaczewie</t>
  </si>
  <si>
    <t>Szkoły zawodowe</t>
  </si>
  <si>
    <t>Zaoczne Uzupełn. Techn. Samochodowe dla Dorosłych w Sochaczewie</t>
  </si>
  <si>
    <t>Zaoczne Uzupełn. Techn.Zawodowe dla Dorosłych w Sochaczewie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</si>
  <si>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</si>
  <si>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</si>
  <si>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</si>
  <si>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</si>
  <si>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</si>
  <si>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</si>
  <si>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</si>
  <si>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</si>
  <si>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</si>
  <si>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</si>
  <si>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</si>
  <si>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</si>
  <si>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</si>
  <si>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</si>
  <si>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Dotacje podmiotowe w 2015 roku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</si>
  <si>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</si>
  <si>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</si>
  <si>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</si>
  <si>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Pryw. Technikum Uzupełn. dla Dorosłych Nr 1 ( forma zaoczna ) w Sochaczewie</t>
  </si>
  <si>
    <t>Prywatne Liceum Ogólnokształcące Nr 1 dla Młodzieży w Sochaczewie</t>
  </si>
  <si>
    <t>Prywatne LO Sióstr Niepokalanek Szymanów</t>
  </si>
  <si>
    <t>Prywatna Szkoła Policealna dla Dorosłych Nr 1 w Sochaczewie</t>
  </si>
  <si>
    <t>Prywatne LO Sióstr Niepokalanek w Szymanowie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</si>
</sst>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3" fontId="0" fillId="2" borderId="1" xfId="0" applyNumberFormat="1" applyFill="1" applyBorder="1"/>
    <xf numFmtId="3" fontId="9" fillId="0" borderId="1" xfId="0" applyNumberFormat="1" applyFon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D15" sqref="D15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1.85546875" customWidth="1"/>
    <col min="8" max="8" width="12.28515625" customWidth="1"/>
    <col min="9" max="9" width="16.5703125" customWidth="1"/>
  </cols>
  <sheetData>
    <row r="1" spans="1:9" ht="48" customHeight="1" x14ac:dyDescent="0.25">
      <c r="G1" s="33"/>
      <c r="H1" s="33"/>
    </row>
    <row r="2" spans="1:9" ht="27.75" customHeight="1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5" t="s">
        <v>0</v>
      </c>
      <c r="B4" s="15" t="s">
        <v>1</v>
      </c>
      <c r="C4" s="15" t="s">
        <v>2</v>
      </c>
      <c r="D4" s="15" t="s">
        <v>3</v>
      </c>
      <c r="E4" s="16" t="s">
        <v>21</v>
      </c>
      <c r="F4" s="16" t="s">
        <v>22</v>
      </c>
      <c r="G4" s="22" t="s">
        <v>23</v>
      </c>
      <c r="H4" s="16" t="s">
        <v>24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/>
      <c r="G5" s="14"/>
      <c r="H5" s="3"/>
    </row>
    <row r="6" spans="1:9" ht="24" customHeight="1" x14ac:dyDescent="0.25">
      <c r="A6" s="28">
        <v>1</v>
      </c>
      <c r="B6" s="18">
        <v>801</v>
      </c>
      <c r="C6" s="17"/>
      <c r="D6" s="18" t="s">
        <v>4</v>
      </c>
      <c r="E6" s="19">
        <f>E7+E14+E20</f>
        <v>1007000</v>
      </c>
      <c r="F6" s="19">
        <f>F7+F14+F20</f>
        <v>0</v>
      </c>
      <c r="G6" s="19">
        <f>G7+G14+G20</f>
        <v>61031</v>
      </c>
      <c r="H6" s="19">
        <f>H7+H14+H20</f>
        <v>1068031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f>SUM(E8:E13)</f>
        <v>777000</v>
      </c>
      <c r="F7" s="6">
        <f t="shared" ref="F7:H7" si="0">SUM(F8:F13)</f>
        <v>0</v>
      </c>
      <c r="G7" s="6">
        <f t="shared" si="0"/>
        <v>0</v>
      </c>
      <c r="H7" s="6">
        <f t="shared" si="0"/>
        <v>777000</v>
      </c>
    </row>
    <row r="8" spans="1:9" ht="27" customHeight="1" x14ac:dyDescent="0.25">
      <c r="A8" s="4"/>
      <c r="B8" s="4"/>
      <c r="C8" s="5"/>
      <c r="D8" s="13" t="s">
        <v>7</v>
      </c>
      <c r="E8" s="10">
        <v>100000</v>
      </c>
      <c r="F8" s="10"/>
      <c r="G8" s="10"/>
      <c r="H8" s="8">
        <f>E8-F8+G8</f>
        <v>100000</v>
      </c>
    </row>
    <row r="9" spans="1:9" ht="40.5" customHeight="1" x14ac:dyDescent="0.25">
      <c r="A9" s="4"/>
      <c r="B9" s="4"/>
      <c r="C9" s="4"/>
      <c r="D9" s="7" t="s">
        <v>6</v>
      </c>
      <c r="E9" s="8">
        <v>12000</v>
      </c>
      <c r="F9" s="8"/>
      <c r="G9" s="25"/>
      <c r="H9" s="8">
        <f>E9-F9+G9</f>
        <v>12000</v>
      </c>
      <c r="I9" s="1"/>
    </row>
    <row r="10" spans="1:9" ht="33" customHeight="1" x14ac:dyDescent="0.25">
      <c r="A10" s="4"/>
      <c r="B10" s="4"/>
      <c r="C10" s="4"/>
      <c r="D10" s="7" t="s">
        <v>27</v>
      </c>
      <c r="E10" s="8">
        <v>79000</v>
      </c>
      <c r="F10" s="8"/>
      <c r="G10" s="27"/>
      <c r="H10" s="8">
        <f t="shared" ref="H10:H13" si="1">E10-F10+G10</f>
        <v>79000</v>
      </c>
    </row>
    <row r="11" spans="1:9" ht="30.75" customHeight="1" x14ac:dyDescent="0.25">
      <c r="A11" s="4"/>
      <c r="B11" s="4"/>
      <c r="C11" s="4"/>
      <c r="D11" s="7" t="s">
        <v>30</v>
      </c>
      <c r="E11" s="8">
        <v>234000</v>
      </c>
      <c r="F11" s="8"/>
      <c r="G11" s="27"/>
      <c r="H11" s="8">
        <f t="shared" si="1"/>
        <v>234000</v>
      </c>
    </row>
    <row r="12" spans="1:9" ht="30.75" customHeight="1" x14ac:dyDescent="0.25">
      <c r="A12" s="4"/>
      <c r="B12" s="4"/>
      <c r="C12" s="4"/>
      <c r="D12" s="7" t="s">
        <v>28</v>
      </c>
      <c r="E12" s="8">
        <v>90000</v>
      </c>
      <c r="F12" s="8"/>
      <c r="G12" s="27"/>
      <c r="H12" s="8">
        <f t="shared" si="1"/>
        <v>90000</v>
      </c>
    </row>
    <row r="13" spans="1:9" ht="33.75" customHeight="1" x14ac:dyDescent="0.25">
      <c r="A13" s="4"/>
      <c r="B13" s="4"/>
      <c r="C13" s="4"/>
      <c r="D13" s="7" t="s">
        <v>31</v>
      </c>
      <c r="E13" s="8">
        <v>262000</v>
      </c>
      <c r="F13" s="8"/>
      <c r="G13" s="25"/>
      <c r="H13" s="8">
        <f t="shared" si="1"/>
        <v>262000</v>
      </c>
    </row>
    <row r="14" spans="1:9" ht="31.5" customHeight="1" x14ac:dyDescent="0.25">
      <c r="A14" s="4"/>
      <c r="B14" s="5"/>
      <c r="C14" s="5">
        <v>80130</v>
      </c>
      <c r="D14" s="5" t="s">
        <v>8</v>
      </c>
      <c r="E14" s="6">
        <f>SUM(E15:E19)</f>
        <v>230000</v>
      </c>
      <c r="F14" s="6">
        <f>SUM(F15:F19)</f>
        <v>0</v>
      </c>
      <c r="G14" s="6">
        <f>SUM(G15:G19)</f>
        <v>0</v>
      </c>
      <c r="H14" s="6">
        <f>SUM(H15:H19)</f>
        <v>230000</v>
      </c>
    </row>
    <row r="15" spans="1:9" ht="42.75" x14ac:dyDescent="0.25">
      <c r="A15" s="4"/>
      <c r="B15" s="4"/>
      <c r="C15" s="4"/>
      <c r="D15" s="7" t="s">
        <v>29</v>
      </c>
      <c r="E15" s="8">
        <v>40000</v>
      </c>
      <c r="F15" s="8"/>
      <c r="G15" s="25"/>
      <c r="H15" s="8">
        <f>E15-F15+G15</f>
        <v>40000</v>
      </c>
    </row>
    <row r="16" spans="1:9" ht="35.25" customHeight="1" x14ac:dyDescent="0.25">
      <c r="A16" s="4"/>
      <c r="B16" s="4"/>
      <c r="C16" s="4"/>
      <c r="D16" s="7" t="s">
        <v>32</v>
      </c>
      <c r="E16" s="8">
        <v>63000</v>
      </c>
      <c r="F16" s="8"/>
      <c r="G16" s="25"/>
      <c r="H16" s="8">
        <f>E16-F16+G16</f>
        <v>63000</v>
      </c>
    </row>
    <row r="17" spans="1:8" ht="35.25" customHeight="1" x14ac:dyDescent="0.25">
      <c r="A17" s="4"/>
      <c r="B17" s="4"/>
      <c r="C17" s="4"/>
      <c r="D17" s="7" t="s">
        <v>11</v>
      </c>
      <c r="E17" s="9">
        <v>105000</v>
      </c>
      <c r="F17" s="9"/>
      <c r="G17" s="25"/>
      <c r="H17" s="8">
        <f>E17-F17+G17</f>
        <v>105000</v>
      </c>
    </row>
    <row r="18" spans="1:8" ht="49.5" customHeight="1" x14ac:dyDescent="0.25">
      <c r="A18" s="4"/>
      <c r="B18" s="4"/>
      <c r="C18" s="4"/>
      <c r="D18" s="7" t="s">
        <v>9</v>
      </c>
      <c r="E18" s="8">
        <v>7000</v>
      </c>
      <c r="F18" s="8"/>
      <c r="G18" s="25"/>
      <c r="H18" s="8">
        <f t="shared" ref="H18:H19" si="2">E18-F18+G18</f>
        <v>7000</v>
      </c>
    </row>
    <row r="19" spans="1:8" ht="39" customHeight="1" x14ac:dyDescent="0.25">
      <c r="A19" s="4"/>
      <c r="B19" s="4"/>
      <c r="C19" s="4"/>
      <c r="D19" s="7" t="s">
        <v>10</v>
      </c>
      <c r="E19" s="8">
        <v>15000</v>
      </c>
      <c r="F19" s="8"/>
      <c r="G19" s="25"/>
      <c r="H19" s="8">
        <f t="shared" si="2"/>
        <v>15000</v>
      </c>
    </row>
    <row r="20" spans="1:8" ht="114" customHeight="1" x14ac:dyDescent="0.25">
      <c r="A20" s="5"/>
      <c r="B20" s="5"/>
      <c r="C20" s="5">
        <v>80150</v>
      </c>
      <c r="D20" s="24" t="s">
        <v>26</v>
      </c>
      <c r="E20" s="29">
        <f>E21</f>
        <v>0</v>
      </c>
      <c r="F20" s="29">
        <f t="shared" ref="F20:H20" si="3">F21</f>
        <v>0</v>
      </c>
      <c r="G20" s="29">
        <f t="shared" si="3"/>
        <v>61031</v>
      </c>
      <c r="H20" s="29">
        <f t="shared" si="3"/>
        <v>61031</v>
      </c>
    </row>
    <row r="21" spans="1:8" ht="38.25" customHeight="1" x14ac:dyDescent="0.25">
      <c r="A21" s="4"/>
      <c r="B21" s="4"/>
      <c r="C21" s="4"/>
      <c r="D21" s="7" t="s">
        <v>33</v>
      </c>
      <c r="E21" s="9">
        <v>0</v>
      </c>
      <c r="F21" s="9"/>
      <c r="G21" s="30">
        <v>61031</v>
      </c>
      <c r="H21" s="8">
        <f t="shared" ref="H21" si="4">E21-F21+G21</f>
        <v>61031</v>
      </c>
    </row>
    <row r="22" spans="1:8" ht="34.5" customHeight="1" x14ac:dyDescent="0.25">
      <c r="A22" s="28">
        <v>2</v>
      </c>
      <c r="B22" s="18">
        <v>853</v>
      </c>
      <c r="C22" s="18"/>
      <c r="D22" s="23" t="s">
        <v>12</v>
      </c>
      <c r="E22" s="19">
        <f>E23</f>
        <v>82200</v>
      </c>
      <c r="F22" s="19"/>
      <c r="G22" s="26"/>
      <c r="H22" s="19">
        <v>82200</v>
      </c>
    </row>
    <row r="23" spans="1:8" ht="33.75" customHeight="1" x14ac:dyDescent="0.25">
      <c r="A23" s="11"/>
      <c r="B23" s="5"/>
      <c r="C23" s="5">
        <v>85311</v>
      </c>
      <c r="D23" s="24" t="s">
        <v>13</v>
      </c>
      <c r="E23" s="6">
        <f>E24</f>
        <v>82200</v>
      </c>
      <c r="F23" s="6"/>
      <c r="G23" s="25"/>
      <c r="H23" s="6">
        <v>82200</v>
      </c>
    </row>
    <row r="24" spans="1:8" ht="36" customHeight="1" x14ac:dyDescent="0.25">
      <c r="A24" s="11"/>
      <c r="B24" s="5"/>
      <c r="C24" s="5"/>
      <c r="D24" s="13" t="s">
        <v>14</v>
      </c>
      <c r="E24" s="10">
        <v>82200</v>
      </c>
      <c r="F24" s="10"/>
      <c r="G24" s="25"/>
      <c r="H24" s="10">
        <v>82200</v>
      </c>
    </row>
    <row r="25" spans="1:8" ht="30" customHeight="1" x14ac:dyDescent="0.25">
      <c r="A25" s="28">
        <v>3</v>
      </c>
      <c r="B25" s="18">
        <v>854</v>
      </c>
      <c r="C25" s="18"/>
      <c r="D25" s="20" t="s">
        <v>15</v>
      </c>
      <c r="E25" s="21">
        <f>E26+E28</f>
        <v>782880</v>
      </c>
      <c r="F25" s="21">
        <f t="shared" ref="F25:H25" si="5">F26+F28</f>
        <v>61031</v>
      </c>
      <c r="G25" s="21">
        <f t="shared" si="5"/>
        <v>0</v>
      </c>
      <c r="H25" s="21">
        <f t="shared" si="5"/>
        <v>721849</v>
      </c>
    </row>
    <row r="26" spans="1:8" ht="26.25" customHeight="1" x14ac:dyDescent="0.25">
      <c r="A26" s="4"/>
      <c r="B26" s="5"/>
      <c r="C26" s="5">
        <v>85407</v>
      </c>
      <c r="D26" s="11" t="s">
        <v>16</v>
      </c>
      <c r="E26" s="12">
        <f>E27</f>
        <v>5000</v>
      </c>
      <c r="F26" s="12">
        <f t="shared" ref="F26:H26" si="6">F27</f>
        <v>0</v>
      </c>
      <c r="G26" s="12">
        <f t="shared" si="6"/>
        <v>0</v>
      </c>
      <c r="H26" s="12">
        <f t="shared" si="6"/>
        <v>5000</v>
      </c>
    </row>
    <row r="27" spans="1:8" ht="50.25" customHeight="1" x14ac:dyDescent="0.25">
      <c r="A27" s="4"/>
      <c r="B27" s="5"/>
      <c r="C27" s="5"/>
      <c r="D27" s="13" t="s">
        <v>17</v>
      </c>
      <c r="E27" s="10">
        <v>5000</v>
      </c>
      <c r="F27" s="10"/>
      <c r="G27" s="25"/>
      <c r="H27" s="10">
        <f>E27-F27+G27</f>
        <v>5000</v>
      </c>
    </row>
    <row r="28" spans="1:8" ht="25.5" customHeight="1" x14ac:dyDescent="0.25">
      <c r="A28" s="4"/>
      <c r="B28" s="4"/>
      <c r="C28" s="5">
        <v>85410</v>
      </c>
      <c r="D28" s="5" t="s">
        <v>18</v>
      </c>
      <c r="E28" s="6">
        <f>E29</f>
        <v>777880</v>
      </c>
      <c r="F28" s="6">
        <f t="shared" ref="F28:G28" si="7">F29</f>
        <v>61031</v>
      </c>
      <c r="G28" s="6">
        <f t="shared" si="7"/>
        <v>0</v>
      </c>
      <c r="H28" s="6">
        <f>H29</f>
        <v>716849</v>
      </c>
    </row>
    <row r="29" spans="1:8" ht="34.5" customHeight="1" x14ac:dyDescent="0.25">
      <c r="A29" s="4"/>
      <c r="B29" s="4"/>
      <c r="C29" s="4"/>
      <c r="D29" s="7" t="s">
        <v>19</v>
      </c>
      <c r="E29" s="8">
        <v>777880</v>
      </c>
      <c r="F29" s="8">
        <v>61031</v>
      </c>
      <c r="G29" s="25"/>
      <c r="H29" s="8">
        <f>E29-F29+G29</f>
        <v>716849</v>
      </c>
    </row>
    <row r="30" spans="1:8" x14ac:dyDescent="0.25">
      <c r="A30" s="32" t="s">
        <v>20</v>
      </c>
      <c r="B30" s="32"/>
      <c r="C30" s="32"/>
      <c r="D30" s="32"/>
      <c r="E30" s="19">
        <f>SUM(E6:E29)/3</f>
        <v>1872080</v>
      </c>
      <c r="F30" s="19">
        <f>SUM(F6:F29)/3</f>
        <v>61031</v>
      </c>
      <c r="G30" s="19">
        <f>SUM(G6:G29)/3</f>
        <v>61031</v>
      </c>
      <c r="H30" s="19">
        <f>SUM(H6:H29)/3</f>
        <v>1872080</v>
      </c>
    </row>
  </sheetData>
  <mergeCells count="3">
    <mergeCell ref="A2:I2"/>
    <mergeCell ref="A30:D30"/>
    <mergeCell ref="G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Roman,Normalny"Załącznik Nr 4 do
Uchwały Nr VI/32/2015
Rady Powiatu w Sochaczewie
z dnia 30 marca 2015r.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2015-03-31T10:03:57Z</dcterms:modified>
</cp:coreProperties>
</file>