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31" i="1" l="1"/>
  <c r="E29" i="1"/>
  <c r="E28" i="1" s="1"/>
  <c r="E26" i="1"/>
  <c r="E25" i="1" s="1"/>
  <c r="E18" i="1"/>
  <c r="E33" i="1" l="1"/>
  <c r="G31" i="1"/>
  <c r="G29" i="1"/>
  <c r="G28" i="1" s="1"/>
  <c r="G26" i="1"/>
  <c r="G25" i="1" s="1"/>
  <c r="G18" i="1"/>
  <c r="G33" i="1" l="1"/>
</calcChain>
</file>

<file path=xl/sharedStrings.xml><?xml version="1.0" encoding="utf-8"?>
<sst xmlns="http://schemas.openxmlformats.org/spreadsheetml/2006/main" count="36" uniqueCount="36">
  <si>
    <t>Dotacje podmiotowe w 2013 roku</t>
  </si>
  <si>
    <t>Lp.</t>
  </si>
  <si>
    <t>Dział</t>
  </si>
  <si>
    <t>Rozdział</t>
  </si>
  <si>
    <t>Nazwa instytucji</t>
  </si>
  <si>
    <t>Oświata i wychowanie</t>
  </si>
  <si>
    <t>Licea ogólnokształcące</t>
  </si>
  <si>
    <t>Prywartne Uzupełniające LO dla Dorosłych Nr 1</t>
  </si>
  <si>
    <t>Prywatne LO dla Dorosłych</t>
  </si>
  <si>
    <t>Prywatne LO dla Dorosłych Nr 1</t>
  </si>
  <si>
    <t>Prywatne LO Sióstr Niepokalanek</t>
  </si>
  <si>
    <t>Liceum Ogólnokształcące dla Dorosłych w Sochaczewie</t>
  </si>
  <si>
    <t>Uzupełniające Liceum Ogólnokszt.dla Dorosłych w Sochaczewie</t>
  </si>
  <si>
    <t>Prywatne Liceum Ogólnokształcące dla Młodzieży Nr 1</t>
  </si>
  <si>
    <t>Szkoły zawodowe</t>
  </si>
  <si>
    <t>Pryw.Technikum Uzupełn.dla Dorosłych Nr 1 ( forma zaoczna )</t>
  </si>
  <si>
    <t>Zaoczne Uzupełn. Techn. Samochodowe dla Dorosłych w Sochaczewie</t>
  </si>
  <si>
    <t>Zaoczne Uzupełn. Techn.Zawodowe dla Dorosłych w Sochaczewie</t>
  </si>
  <si>
    <t>Prywatna Szkoła Policealna dla Dorosłych Nr 1</t>
  </si>
  <si>
    <t>Prywatna Szkoła Policealna dla Dorosłych Nr 2</t>
  </si>
  <si>
    <t>Szkoła Policealna Dla Dorosłych w Sochaczewie</t>
  </si>
  <si>
    <t>Pozostałe zadania w zakresie polityki społecznej</t>
  </si>
  <si>
    <t>Rehabilitacja zawodowa i połeczna osób niepełnosprawnych</t>
  </si>
  <si>
    <t>Spółdzielnia Inwalidów "Jutrzenka" w Sochaczewie - WTZ</t>
  </si>
  <si>
    <t>Edukacyjna opieka wychowawcza</t>
  </si>
  <si>
    <t>Placówki wychowania pozaszkolnego</t>
  </si>
  <si>
    <t>Towarzystwo Przyjaciół Dzieci Zarząd Mazowieckiego Oddziału Wojewódzkiego Warszawa</t>
  </si>
  <si>
    <t xml:space="preserve">Internaty i bursy szkolne </t>
  </si>
  <si>
    <t>Prywatne LO Sióstr Niepokalanek w Szymanowie - internat</t>
  </si>
  <si>
    <t>Ogółem</t>
  </si>
  <si>
    <t>Plan przed zmianą</t>
  </si>
  <si>
    <t>Plan po zmianie</t>
  </si>
  <si>
    <t>Zmiana</t>
  </si>
  <si>
    <t>Prywatne Liceum Ogólnokształcące dla Młodzieży Nr 1 (niepełnosprawność waga P5)</t>
  </si>
  <si>
    <t>Liceum Ogólnokształcące dla Dorosłych Edukacji Innowacyjnej w Sochaczewie</t>
  </si>
  <si>
    <t>Prywatne Uzupełniające LO dla Dorosłych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</si>
</sst>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3" borderId="1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L11" sqref="L11"/>
    </sheetView>
  </sheetViews>
  <sheetFormatPr defaultRowHeight="15" x14ac:dyDescent="0.25"/>
  <cols>
    <col min="1" max="1" width="2.85546875" customWidth="1"/>
    <col min="2" max="2" width="5.42578125" customWidth="1"/>
    <col min="3" max="3" width="9.140625" customWidth="1"/>
    <col min="4" max="4" width="44.140625" customWidth="1"/>
    <col min="5" max="5" width="12.42578125" customWidth="1"/>
    <col min="6" max="6" width="11.5703125" customWidth="1"/>
    <col min="7" max="7" width="11.4257812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30" t="s">
        <v>0</v>
      </c>
      <c r="B2" s="30"/>
      <c r="C2" s="30"/>
      <c r="D2" s="30"/>
      <c r="E2" s="30"/>
      <c r="F2" s="30"/>
      <c r="G2" s="30"/>
    </row>
    <row r="3" spans="1:7" x14ac:dyDescent="0.25">
      <c r="A3" s="3"/>
      <c r="B3" s="3"/>
      <c r="C3" s="3"/>
      <c r="D3" s="4"/>
      <c r="E3" s="4"/>
      <c r="F3" s="4"/>
      <c r="G3" s="4"/>
    </row>
    <row r="4" spans="1:7" ht="30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30</v>
      </c>
      <c r="F4" s="5" t="s">
        <v>32</v>
      </c>
      <c r="G4" s="7" t="s">
        <v>31</v>
      </c>
    </row>
    <row r="5" spans="1:7" ht="12" customHeight="1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ht="20.25" customHeight="1" x14ac:dyDescent="0.25">
      <c r="A6" s="8">
        <v>1</v>
      </c>
      <c r="B6" s="9">
        <v>801</v>
      </c>
      <c r="C6" s="8"/>
      <c r="D6" s="10" t="s">
        <v>5</v>
      </c>
      <c r="E6" s="11">
        <v>1400000</v>
      </c>
      <c r="F6" s="23">
        <v>0</v>
      </c>
      <c r="G6" s="11">
        <v>1400000</v>
      </c>
    </row>
    <row r="7" spans="1:7" ht="19.5" customHeight="1" x14ac:dyDescent="0.25">
      <c r="A7" s="12"/>
      <c r="B7" s="12"/>
      <c r="C7" s="13">
        <v>80120</v>
      </c>
      <c r="D7" s="14" t="s">
        <v>6</v>
      </c>
      <c r="E7" s="15">
        <v>1000000</v>
      </c>
      <c r="F7" s="24">
        <v>0</v>
      </c>
      <c r="G7" s="15">
        <v>1000000</v>
      </c>
    </row>
    <row r="8" spans="1:7" ht="23.25" customHeight="1" x14ac:dyDescent="0.25">
      <c r="A8" s="12"/>
      <c r="B8" s="12"/>
      <c r="C8" s="13"/>
      <c r="D8" s="20" t="s">
        <v>10</v>
      </c>
      <c r="E8" s="21">
        <v>116383</v>
      </c>
      <c r="F8" s="25">
        <v>263617</v>
      </c>
      <c r="G8" s="21">
        <v>380000</v>
      </c>
    </row>
    <row r="9" spans="1:7" ht="18.75" customHeight="1" x14ac:dyDescent="0.25">
      <c r="A9" s="12"/>
      <c r="B9" s="12"/>
      <c r="C9" s="12"/>
      <c r="D9" s="16" t="s">
        <v>7</v>
      </c>
      <c r="E9" s="17">
        <v>46619</v>
      </c>
      <c r="F9" s="26">
        <v>-38979</v>
      </c>
      <c r="G9" s="17">
        <v>7640</v>
      </c>
    </row>
    <row r="10" spans="1:7" ht="21" customHeight="1" x14ac:dyDescent="0.25">
      <c r="A10" s="12"/>
      <c r="B10" s="12"/>
      <c r="C10" s="12"/>
      <c r="D10" s="16" t="s">
        <v>8</v>
      </c>
      <c r="E10" s="17">
        <v>125806</v>
      </c>
      <c r="F10" s="26">
        <v>-55806</v>
      </c>
      <c r="G10" s="17">
        <v>70000</v>
      </c>
    </row>
    <row r="11" spans="1:7" ht="19.5" customHeight="1" x14ac:dyDescent="0.25">
      <c r="A11" s="12"/>
      <c r="B11" s="12"/>
      <c r="C11" s="12"/>
      <c r="D11" s="16" t="s">
        <v>9</v>
      </c>
      <c r="E11" s="17">
        <v>184328</v>
      </c>
      <c r="F11" s="26">
        <v>-99328</v>
      </c>
      <c r="G11" s="17">
        <v>85000</v>
      </c>
    </row>
    <row r="12" spans="1:7" ht="19.5" customHeight="1" x14ac:dyDescent="0.25">
      <c r="A12" s="12"/>
      <c r="B12" s="12"/>
      <c r="C12" s="12"/>
      <c r="D12" s="16" t="s">
        <v>35</v>
      </c>
      <c r="E12" s="17">
        <v>99851</v>
      </c>
      <c r="F12" s="26">
        <v>-74851</v>
      </c>
      <c r="G12" s="17">
        <v>25000</v>
      </c>
    </row>
    <row r="13" spans="1:7" ht="26.25" customHeight="1" x14ac:dyDescent="0.25">
      <c r="A13" s="12"/>
      <c r="B13" s="12"/>
      <c r="C13" s="12"/>
      <c r="D13" s="16" t="s">
        <v>11</v>
      </c>
      <c r="E13" s="17">
        <v>276244</v>
      </c>
      <c r="F13" s="26">
        <v>-161244</v>
      </c>
      <c r="G13" s="17">
        <v>115000</v>
      </c>
    </row>
    <row r="14" spans="1:7" ht="27.75" customHeight="1" x14ac:dyDescent="0.25">
      <c r="A14" s="12"/>
      <c r="B14" s="12"/>
      <c r="C14" s="12"/>
      <c r="D14" s="16" t="s">
        <v>12</v>
      </c>
      <c r="E14" s="17">
        <v>77203</v>
      </c>
      <c r="F14" s="26">
        <v>-62203</v>
      </c>
      <c r="G14" s="17">
        <v>15000</v>
      </c>
    </row>
    <row r="15" spans="1:7" ht="22.5" customHeight="1" x14ac:dyDescent="0.25">
      <c r="A15" s="12"/>
      <c r="B15" s="12"/>
      <c r="C15" s="12"/>
      <c r="D15" s="16" t="s">
        <v>13</v>
      </c>
      <c r="E15" s="17">
        <v>73566</v>
      </c>
      <c r="F15" s="26">
        <v>163794</v>
      </c>
      <c r="G15" s="17">
        <v>237360</v>
      </c>
    </row>
    <row r="16" spans="1:7" ht="33" customHeight="1" x14ac:dyDescent="0.25">
      <c r="A16" s="12"/>
      <c r="B16" s="12"/>
      <c r="C16" s="12"/>
      <c r="D16" s="16" t="s">
        <v>33</v>
      </c>
      <c r="E16" s="17">
        <v>0</v>
      </c>
      <c r="F16" s="26">
        <v>50000</v>
      </c>
      <c r="G16" s="17">
        <v>50000</v>
      </c>
    </row>
    <row r="17" spans="1:7" ht="41.25" customHeight="1" x14ac:dyDescent="0.25">
      <c r="A17" s="12"/>
      <c r="B17" s="12"/>
      <c r="C17" s="12"/>
      <c r="D17" s="16" t="s">
        <v>34</v>
      </c>
      <c r="E17" s="17">
        <v>0</v>
      </c>
      <c r="F17" s="26">
        <v>15000</v>
      </c>
      <c r="G17" s="17">
        <v>15000</v>
      </c>
    </row>
    <row r="18" spans="1:7" ht="21.75" customHeight="1" x14ac:dyDescent="0.25">
      <c r="A18" s="12"/>
      <c r="B18" s="13"/>
      <c r="C18" s="13">
        <v>80130</v>
      </c>
      <c r="D18" s="14" t="s">
        <v>14</v>
      </c>
      <c r="E18" s="15">
        <f>SUM(E19:E24)</f>
        <v>400000</v>
      </c>
      <c r="F18" s="24">
        <v>0</v>
      </c>
      <c r="G18" s="15">
        <f>SUM(G19:G24)</f>
        <v>400000</v>
      </c>
    </row>
    <row r="19" spans="1:7" ht="30" customHeight="1" x14ac:dyDescent="0.25">
      <c r="A19" s="12"/>
      <c r="B19" s="12"/>
      <c r="C19" s="12"/>
      <c r="D19" s="16" t="s">
        <v>15</v>
      </c>
      <c r="E19" s="17">
        <v>81128</v>
      </c>
      <c r="F19" s="26">
        <v>9752</v>
      </c>
      <c r="G19" s="17">
        <v>90880</v>
      </c>
    </row>
    <row r="20" spans="1:7" ht="28.5" customHeight="1" x14ac:dyDescent="0.25">
      <c r="A20" s="12"/>
      <c r="B20" s="12"/>
      <c r="C20" s="12"/>
      <c r="D20" s="16" t="s">
        <v>16</v>
      </c>
      <c r="E20" s="17">
        <v>31373</v>
      </c>
      <c r="F20" s="26">
        <v>-373</v>
      </c>
      <c r="G20" s="17">
        <v>31000</v>
      </c>
    </row>
    <row r="21" spans="1:7" ht="29.25" customHeight="1" x14ac:dyDescent="0.25">
      <c r="A21" s="12"/>
      <c r="B21" s="12"/>
      <c r="C21" s="12"/>
      <c r="D21" s="16" t="s">
        <v>17</v>
      </c>
      <c r="E21" s="17">
        <v>49346</v>
      </c>
      <c r="F21" s="26">
        <v>-6346</v>
      </c>
      <c r="G21" s="17">
        <v>43000</v>
      </c>
    </row>
    <row r="22" spans="1:7" ht="21" customHeight="1" x14ac:dyDescent="0.25">
      <c r="A22" s="12"/>
      <c r="B22" s="12"/>
      <c r="C22" s="12"/>
      <c r="D22" s="16" t="s">
        <v>18</v>
      </c>
      <c r="E22" s="17">
        <v>77696</v>
      </c>
      <c r="F22" s="26">
        <v>2304</v>
      </c>
      <c r="G22" s="17">
        <v>80000</v>
      </c>
    </row>
    <row r="23" spans="1:7" ht="20.25" customHeight="1" x14ac:dyDescent="0.25">
      <c r="A23" s="12"/>
      <c r="B23" s="12"/>
      <c r="C23" s="12"/>
      <c r="D23" s="16" t="s">
        <v>19</v>
      </c>
      <c r="E23" s="17">
        <v>44444</v>
      </c>
      <c r="F23" s="26">
        <v>-29324</v>
      </c>
      <c r="G23" s="17">
        <v>15120</v>
      </c>
    </row>
    <row r="24" spans="1:7" ht="21" customHeight="1" x14ac:dyDescent="0.25">
      <c r="A24" s="12"/>
      <c r="B24" s="12"/>
      <c r="C24" s="12"/>
      <c r="D24" s="16" t="s">
        <v>20</v>
      </c>
      <c r="E24" s="18">
        <v>116013</v>
      </c>
      <c r="F24" s="26">
        <v>23987</v>
      </c>
      <c r="G24" s="18">
        <v>140000</v>
      </c>
    </row>
    <row r="25" spans="1:7" ht="21" customHeight="1" x14ac:dyDescent="0.25">
      <c r="A25" s="8">
        <v>2</v>
      </c>
      <c r="B25" s="9">
        <v>853</v>
      </c>
      <c r="C25" s="9"/>
      <c r="D25" s="10" t="s">
        <v>21</v>
      </c>
      <c r="E25" s="11">
        <f>E26</f>
        <v>82200</v>
      </c>
      <c r="F25" s="23">
        <v>0</v>
      </c>
      <c r="G25" s="11">
        <f>G26</f>
        <v>82200</v>
      </c>
    </row>
    <row r="26" spans="1:7" ht="30" customHeight="1" x14ac:dyDescent="0.25">
      <c r="A26" s="12"/>
      <c r="B26" s="13"/>
      <c r="C26" s="13">
        <v>85311</v>
      </c>
      <c r="D26" s="14" t="s">
        <v>22</v>
      </c>
      <c r="E26" s="15">
        <f>E27</f>
        <v>82200</v>
      </c>
      <c r="F26" s="24">
        <v>0</v>
      </c>
      <c r="G26" s="15">
        <f>G27</f>
        <v>82200</v>
      </c>
    </row>
    <row r="27" spans="1:7" ht="25.5" customHeight="1" x14ac:dyDescent="0.25">
      <c r="A27" s="12"/>
      <c r="B27" s="13"/>
      <c r="C27" s="13"/>
      <c r="D27" s="16" t="s">
        <v>23</v>
      </c>
      <c r="E27" s="17">
        <v>82200</v>
      </c>
      <c r="F27" s="26"/>
      <c r="G27" s="17">
        <v>82200</v>
      </c>
    </row>
    <row r="28" spans="1:7" ht="21" customHeight="1" x14ac:dyDescent="0.25">
      <c r="A28" s="8">
        <v>3</v>
      </c>
      <c r="B28" s="9">
        <v>854</v>
      </c>
      <c r="C28" s="9"/>
      <c r="D28" s="19" t="s">
        <v>24</v>
      </c>
      <c r="E28" s="11">
        <f>E29+E31</f>
        <v>760156</v>
      </c>
      <c r="F28" s="27">
        <v>0</v>
      </c>
      <c r="G28" s="11">
        <f>G29+G31</f>
        <v>760156</v>
      </c>
    </row>
    <row r="29" spans="1:7" ht="21.75" customHeight="1" x14ac:dyDescent="0.25">
      <c r="A29" s="12"/>
      <c r="B29" s="13"/>
      <c r="C29" s="13">
        <v>85407</v>
      </c>
      <c r="D29" s="14" t="s">
        <v>25</v>
      </c>
      <c r="E29" s="15">
        <f>E30</f>
        <v>5000</v>
      </c>
      <c r="F29" s="24">
        <v>0</v>
      </c>
      <c r="G29" s="15">
        <f>G30</f>
        <v>5000</v>
      </c>
    </row>
    <row r="30" spans="1:7" ht="32.25" customHeight="1" x14ac:dyDescent="0.25">
      <c r="A30" s="12"/>
      <c r="B30" s="13"/>
      <c r="C30" s="13"/>
      <c r="D30" s="16" t="s">
        <v>26</v>
      </c>
      <c r="E30" s="17">
        <v>5000</v>
      </c>
      <c r="F30" s="28"/>
      <c r="G30" s="17">
        <v>5000</v>
      </c>
    </row>
    <row r="31" spans="1:7" ht="20.25" customHeight="1" x14ac:dyDescent="0.25">
      <c r="A31" s="12"/>
      <c r="B31" s="12"/>
      <c r="C31" s="13">
        <v>85410</v>
      </c>
      <c r="D31" s="14" t="s">
        <v>27</v>
      </c>
      <c r="E31" s="15">
        <f>E32</f>
        <v>755156</v>
      </c>
      <c r="F31" s="24">
        <v>0</v>
      </c>
      <c r="G31" s="15">
        <f>G32</f>
        <v>755156</v>
      </c>
    </row>
    <row r="32" spans="1:7" ht="30" customHeight="1" x14ac:dyDescent="0.25">
      <c r="A32" s="12"/>
      <c r="B32" s="12"/>
      <c r="C32" s="12"/>
      <c r="D32" s="16" t="s">
        <v>28</v>
      </c>
      <c r="E32" s="17">
        <v>755156</v>
      </c>
      <c r="F32" s="26"/>
      <c r="G32" s="17">
        <v>755156</v>
      </c>
    </row>
    <row r="33" spans="1:7" x14ac:dyDescent="0.25">
      <c r="A33" s="31" t="s">
        <v>29</v>
      </c>
      <c r="B33" s="31"/>
      <c r="C33" s="31"/>
      <c r="D33" s="31"/>
      <c r="E33" s="1">
        <f>E28+E25+E6</f>
        <v>2242356</v>
      </c>
      <c r="F33" s="22">
        <v>0</v>
      </c>
      <c r="G33" s="1">
        <f>G28+G25+G6</f>
        <v>2242356</v>
      </c>
    </row>
  </sheetData>
  <mergeCells count="2">
    <mergeCell ref="A2:G2"/>
    <mergeCell ref="A33:D3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&amp;RZałącznik Nr 6 do
Uchwały Nr XXIII/132/2013
Rady Powiatu w Sochaczewie
z dnia 26 września 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2013-09-25T08:49:05Z</dcterms:modified>
</cp:coreProperties>
</file>